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89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<sst xmlns="http://schemas.openxmlformats.org/spreadsheetml/2006/main" count="156" uniqueCount="124">
  <si>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</si>
  <si>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</si>
  <si>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</si>
  <si>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</si>
  <si>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</si>
  <si>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</si>
  <si>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</si>
  <si>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</si>
  <si>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</si>
  <si>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</si>
  <si>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</si>
  <si>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</si>
  <si>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</si>
  <si>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</si>
  <si>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</si>
  <si>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</si>
  <si>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</si>
  <si>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</si>
  <si>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</si>
  <si>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</si>
  <si>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</si>
  <si>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</si>
  <si>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</si>
  <si>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</si>
  <si>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</si>
  <si>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</si>
  <si>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</si>
  <si>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</si>
  <si>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</si>
  <si>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</si>
  <si>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</si>
  <si>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</si>
  <si>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</si>
  <si>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</si>
  <si>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</si>
  <si>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</si>
  <si>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</si>
  <si>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</si>
  <si>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</si>
  <si>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</si>
  <si>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</si>
  <si>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</si>
  <si>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</si>
  <si>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</si>
  <si>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</si>
  <si>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</si>
  <si>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</si>
  <si>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</si>
  <si>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</si>
  <si>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</si>
  <si>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</si>
  <si>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</si>
  <si>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</si>
  <si>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</si>
  <si>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</si>
  <si>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</si>
  <si>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</si>
  <si>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</si>
  <si>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</si>
  <si>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</si>
  <si>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</si>
  <si>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</si>
  <si>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</si>
  <si>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</si>
  <si>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</si>
  <si>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</si>
  <si>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</si>
  <si>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</si>
  <si>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</si>
  <si>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</si>
  <si>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</si>
  <si>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</si>
  <si>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</si>
  <si>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</si>
  <si>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</si>
  <si>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</si>
  <si>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</si>
  <si>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</si>
  <si>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</si>
  <si>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</si>
  <si>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</si>
  <si>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</si>
  <si>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</si>
  <si>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</si>
  <si>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</si>
  <si>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</si>
  <si>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</si>
  <si>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</si>
  <si>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</si>
  <si>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</si>
  <si>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</si>
  <si>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</si>
  <si>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</si>
  <si>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</si>
  <si>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</si>
  <si>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</si>
  <si>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</si>
  <si>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</si>
  <si>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</si>
  <si>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</si>
  <si>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</si>
  <si>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</si>
  <si>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</si>
  <si>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</si>
  <si>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</si>
  <si>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</si>
  <si>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</si>
  <si>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</si>
  <si>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</si>
  <si>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</si>
  <si>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</si>
  <si>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</si>
  <si>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</si>
  <si>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</si>
  <si>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</si>
  <si>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-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</si>
  <si>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</si>
  <si>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</si>
  <si>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</si>
  <si>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январь-октябрь 2011 г.</t>
  </si>
  <si>
    <t>всего</t>
  </si>
  <si>
    <t>на 100 тыс.</t>
  </si>
  <si>
    <t>январь-октябрь 2011</t>
  </si>
  <si>
    <t>январь-октябрь 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</si>
</sst>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0"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8" fillId="0" borderId="16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" sqref="C10"/>
    </sheetView>
  </sheetViews>
  <sheetFormatPr defaultColWidth="9.140625" defaultRowHeight="15"/>
  <cols>
    <col min="1" max="1" width="20.7109375" style="0" customWidth="1"/>
    <col min="3" max="3" width="9.00390625" style="0" customWidth="1"/>
    <col min="4" max="4" width="9.28125" style="0" customWidth="1"/>
    <col min="5" max="5" width="9.8515625" style="0" customWidth="1"/>
    <col min="6" max="6" width="8.140625" style="0" customWidth="1"/>
    <col min="7" max="7" width="10.28125" style="0" customWidth="1"/>
    <col min="8" max="8" width="8.421875" style="0" customWidth="1"/>
    <col min="9" max="9" width="10.140625" style="0" customWidth="1"/>
    <col min="10" max="10" width="8.421875" style="0" customWidth="1"/>
  </cols>
  <sheetData>
    <row r="1" spans="1:11" ht="15">
      <c r="A1" s="24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5"/>
      <c r="B2" s="25" t="s">
        <v>1</v>
      </c>
      <c r="C2" s="25"/>
      <c r="D2" s="25"/>
      <c r="E2" s="25"/>
      <c r="F2" s="21" t="s">
        <v>55</v>
      </c>
      <c r="G2" s="25" t="s">
        <v>2</v>
      </c>
      <c r="H2" s="25"/>
      <c r="I2" s="25"/>
      <c r="J2" s="25"/>
      <c r="K2" s="21" t="s">
        <v>55</v>
      </c>
    </row>
    <row r="3" spans="1:11" ht="15">
      <c r="A3" s="25"/>
      <c r="B3" s="19" t="s">
        <v>122</v>
      </c>
      <c r="C3" s="20"/>
      <c r="D3" s="19" t="s">
        <v>123</v>
      </c>
      <c r="E3" s="20"/>
      <c r="F3" s="22"/>
      <c r="G3" s="19" t="s">
        <v>122</v>
      </c>
      <c r="H3" s="20"/>
      <c r="I3" s="19" t="s">
        <v>123</v>
      </c>
      <c r="J3" s="20"/>
      <c r="K3" s="22"/>
    </row>
    <row r="4" spans="1:11" ht="15">
      <c r="A4" s="25"/>
      <c r="B4" s="18" t="s">
        <v>120</v>
      </c>
      <c r="C4" s="18" t="s">
        <v>121</v>
      </c>
      <c r="D4" s="18" t="s">
        <v>120</v>
      </c>
      <c r="E4" s="18" t="s">
        <v>121</v>
      </c>
      <c r="F4" s="23"/>
      <c r="G4" s="18" t="s">
        <v>120</v>
      </c>
      <c r="H4" s="18" t="s">
        <v>121</v>
      </c>
      <c r="I4" s="18" t="s">
        <v>120</v>
      </c>
      <c r="J4" s="18" t="s">
        <v>121</v>
      </c>
      <c r="K4" s="23"/>
    </row>
    <row r="5" spans="1:11" ht="15">
      <c r="A5" s="2" t="s">
        <v>0</v>
      </c>
      <c r="B5" s="1">
        <v>299193</v>
      </c>
      <c r="C5" s="6">
        <f>B5*100000/2261628</f>
        <v>13229.09868466432</v>
      </c>
      <c r="D5" s="1">
        <v>248147</v>
      </c>
      <c r="E5" s="6">
        <f aca="true" t="shared" si="0" ref="E5:E36">D5*100000/2270031</f>
        <v>10931.436619147491</v>
      </c>
      <c r="F5" s="4">
        <f>C5/E5</f>
        <v>1.2101884816760724</v>
      </c>
      <c r="G5" s="1">
        <v>170227</v>
      </c>
      <c r="H5" s="6">
        <f>G5*100000/291098</f>
        <v>58477.55738617235</v>
      </c>
      <c r="I5" s="1">
        <v>151520</v>
      </c>
      <c r="J5" s="6">
        <f>I5*100000/289327</f>
        <v>52369.80993823597</v>
      </c>
      <c r="K5" s="4">
        <f>H5/J5</f>
        <v>1.1166272601550349</v>
      </c>
    </row>
    <row r="6" spans="1:11" ht="15">
      <c r="A6" s="2" t="s">
        <v>3</v>
      </c>
      <c r="B6" s="1">
        <v>289841</v>
      </c>
      <c r="C6" s="6">
        <f aca="true" t="shared" si="1" ref="C6:C70">B6*100000/2261628</f>
        <v>12815.591246659485</v>
      </c>
      <c r="D6" s="1">
        <v>237892</v>
      </c>
      <c r="E6" s="6">
        <f t="shared" si="0"/>
        <v>10479.680673964365</v>
      </c>
      <c r="F6" s="4">
        <f>C6/E6</f>
        <v>1.2228990219614646</v>
      </c>
      <c r="G6" s="1">
        <v>165889</v>
      </c>
      <c r="H6" s="6">
        <f aca="true" t="shared" si="2" ref="H6:H70">G6*100000/291098</f>
        <v>56987.33759764753</v>
      </c>
      <c r="I6" s="1">
        <v>146960</v>
      </c>
      <c r="J6" s="6">
        <f aca="true" t="shared" si="3" ref="J6:J70">I6*100000/289327</f>
        <v>50793.738572618524</v>
      </c>
      <c r="K6" s="4">
        <f>H6/J6</f>
        <v>1.1219362700812852</v>
      </c>
    </row>
    <row r="7" spans="1:11" ht="33.75">
      <c r="A7" s="8" t="s">
        <v>108</v>
      </c>
      <c r="B7" s="5">
        <v>20589</v>
      </c>
      <c r="C7" s="4">
        <f t="shared" si="1"/>
        <v>910.3619162833145</v>
      </c>
      <c r="D7" s="5">
        <v>16523</v>
      </c>
      <c r="E7" s="4">
        <f t="shared" si="0"/>
        <v>727.8755224047601</v>
      </c>
      <c r="F7" s="4">
        <f>C7/E7</f>
        <v>1.2507109914558667</v>
      </c>
      <c r="G7" s="5">
        <v>11097</v>
      </c>
      <c r="H7" s="4">
        <f t="shared" si="2"/>
        <v>3812.1182557077</v>
      </c>
      <c r="I7" s="5">
        <v>10162</v>
      </c>
      <c r="J7" s="4">
        <f t="shared" si="3"/>
        <v>3512.2888634659053</v>
      </c>
      <c r="K7" s="4">
        <f>H7/J7</f>
        <v>1.08536581240813</v>
      </c>
    </row>
    <row r="8" spans="1:11" ht="15">
      <c r="A8" s="2" t="s">
        <v>4</v>
      </c>
      <c r="B8" s="1">
        <v>3101</v>
      </c>
      <c r="C8" s="6">
        <f t="shared" si="1"/>
        <v>137.11361903902852</v>
      </c>
      <c r="D8" s="1">
        <v>3462</v>
      </c>
      <c r="E8" s="6">
        <f t="shared" si="0"/>
        <v>152.5089304947818</v>
      </c>
      <c r="F8" s="4">
        <f>-E8/C8</f>
        <v>-1.1122814171462507</v>
      </c>
      <c r="G8" s="1">
        <v>2738</v>
      </c>
      <c r="H8" s="6">
        <f t="shared" si="2"/>
        <v>940.5767129969976</v>
      </c>
      <c r="I8" s="1">
        <v>3011</v>
      </c>
      <c r="J8" s="6">
        <f t="shared" si="3"/>
        <v>1040.6909828671364</v>
      </c>
      <c r="K8" s="4">
        <f>-J8/H8</f>
        <v>-1.1064392393376832</v>
      </c>
    </row>
    <row r="9" spans="1:11" ht="22.5">
      <c r="A9" s="8" t="s">
        <v>57</v>
      </c>
      <c r="B9" s="1">
        <v>6489</v>
      </c>
      <c r="C9" s="6">
        <f t="shared" si="1"/>
        <v>286.91721184916355</v>
      </c>
      <c r="D9" s="1">
        <v>5516</v>
      </c>
      <c r="E9" s="6">
        <f t="shared" si="0"/>
        <v>242.99227631693137</v>
      </c>
      <c r="F9" s="4">
        <f>C9/E9</f>
        <v>1.1807667971921112</v>
      </c>
      <c r="G9" s="1">
        <v>4273</v>
      </c>
      <c r="H9" s="6">
        <f t="shared" si="2"/>
        <v>1467.8905385815087</v>
      </c>
      <c r="I9" s="1">
        <v>3732</v>
      </c>
      <c r="J9" s="6">
        <f t="shared" si="3"/>
        <v>1289.8899860711238</v>
      </c>
      <c r="K9" s="4">
        <f aca="true" t="shared" si="4" ref="K9:K16">H9/J9</f>
        <v>1.13799669307656</v>
      </c>
    </row>
    <row r="10" spans="1:11" ht="15">
      <c r="A10" s="2" t="s">
        <v>5</v>
      </c>
      <c r="B10" s="1">
        <v>666</v>
      </c>
      <c r="C10" s="6">
        <f t="shared" si="1"/>
        <v>29.447813698804577</v>
      </c>
      <c r="D10" s="1">
        <v>492</v>
      </c>
      <c r="E10" s="6">
        <f t="shared" si="0"/>
        <v>21.673712825948193</v>
      </c>
      <c r="F10" s="4">
        <f>C10/E10</f>
        <v>1.3586880076933139</v>
      </c>
      <c r="G10" s="1">
        <v>261</v>
      </c>
      <c r="H10" s="6">
        <f t="shared" si="2"/>
        <v>89.66052669547713</v>
      </c>
      <c r="I10" s="1">
        <v>216</v>
      </c>
      <c r="J10" s="6">
        <f t="shared" si="3"/>
        <v>74.65601205556342</v>
      </c>
      <c r="K10" s="4">
        <f t="shared" si="4"/>
        <v>1.2009820003343663</v>
      </c>
    </row>
    <row r="11" spans="1:11" ht="15">
      <c r="A11" s="2" t="s">
        <v>6</v>
      </c>
      <c r="B11" s="1">
        <v>40</v>
      </c>
      <c r="C11" s="6">
        <f t="shared" si="1"/>
        <v>1.7686374593876624</v>
      </c>
      <c r="D11" s="1">
        <v>26</v>
      </c>
      <c r="E11" s="6">
        <f t="shared" si="0"/>
        <v>1.145358807875311</v>
      </c>
      <c r="F11" s="4">
        <f>C11/E11</f>
        <v>1.544177638681244</v>
      </c>
      <c r="G11" s="1">
        <v>27</v>
      </c>
      <c r="H11" s="6">
        <f t="shared" si="2"/>
        <v>9.275226899532116</v>
      </c>
      <c r="I11" s="1">
        <v>14</v>
      </c>
      <c r="J11" s="6">
        <f t="shared" si="3"/>
        <v>4.838815596193926</v>
      </c>
      <c r="K11" s="4">
        <f t="shared" si="4"/>
        <v>1.9168382665435206</v>
      </c>
    </row>
    <row r="12" spans="1:11" ht="15">
      <c r="A12" s="2" t="s">
        <v>7</v>
      </c>
      <c r="B12" s="1">
        <v>56</v>
      </c>
      <c r="C12" s="6">
        <f t="shared" si="1"/>
        <v>2.4760924431427274</v>
      </c>
      <c r="D12" s="1">
        <v>35</v>
      </c>
      <c r="E12" s="6">
        <f t="shared" si="0"/>
        <v>1.541829164447534</v>
      </c>
      <c r="F12" s="4">
        <f>C12/E12</f>
        <v>1.605944744228494</v>
      </c>
      <c r="G12" s="1">
        <v>30</v>
      </c>
      <c r="H12" s="6">
        <f t="shared" si="2"/>
        <v>10.305807666146796</v>
      </c>
      <c r="I12" s="1">
        <v>26</v>
      </c>
      <c r="J12" s="6">
        <f t="shared" si="3"/>
        <v>8.986371821503004</v>
      </c>
      <c r="K12" s="4">
        <f t="shared" si="4"/>
        <v>1.1468263133166363</v>
      </c>
    </row>
    <row r="13" spans="1:11" ht="15">
      <c r="A13" s="2" t="s">
        <v>8</v>
      </c>
      <c r="B13" s="1">
        <v>498</v>
      </c>
      <c r="C13" s="6">
        <f t="shared" si="1"/>
        <v>22.019536369376397</v>
      </c>
      <c r="D13" s="1">
        <v>407</v>
      </c>
      <c r="E13" s="6">
        <f t="shared" si="0"/>
        <v>17.929270569432752</v>
      </c>
      <c r="F13" s="4">
        <f aca="true" t="shared" si="5" ref="F13:F18">C13/E13</f>
        <v>1.228133419265648</v>
      </c>
      <c r="G13" s="1">
        <v>171</v>
      </c>
      <c r="H13" s="6">
        <f t="shared" si="2"/>
        <v>58.74310369703674</v>
      </c>
      <c r="I13" s="1">
        <v>167</v>
      </c>
      <c r="J13" s="6">
        <f t="shared" si="3"/>
        <v>57.720157468884686</v>
      </c>
      <c r="K13" s="4">
        <f t="shared" si="4"/>
        <v>1.0177225127756018</v>
      </c>
    </row>
    <row r="14" spans="1:11" ht="15">
      <c r="A14" s="2" t="s">
        <v>58</v>
      </c>
      <c r="B14" s="1">
        <v>72</v>
      </c>
      <c r="C14" s="6">
        <f t="shared" si="1"/>
        <v>3.183547426897792</v>
      </c>
      <c r="D14" s="1">
        <v>24</v>
      </c>
      <c r="E14" s="6">
        <f t="shared" si="0"/>
        <v>1.0572542841925947</v>
      </c>
      <c r="F14" s="4">
        <f t="shared" si="5"/>
        <v>3.0111463954284257</v>
      </c>
      <c r="G14" s="1">
        <v>33</v>
      </c>
      <c r="H14" s="6">
        <f t="shared" si="2"/>
        <v>11.336388432761476</v>
      </c>
      <c r="I14" s="1">
        <v>9</v>
      </c>
      <c r="J14" s="6">
        <f t="shared" si="3"/>
        <v>3.1106671689818097</v>
      </c>
      <c r="K14" s="4">
        <f t="shared" si="4"/>
        <v>3.6443591734284215</v>
      </c>
    </row>
    <row r="15" spans="1:11" ht="15">
      <c r="A15" s="2" t="s">
        <v>9</v>
      </c>
      <c r="B15" s="1">
        <v>136</v>
      </c>
      <c r="C15" s="6">
        <f t="shared" si="1"/>
        <v>6.013367361918052</v>
      </c>
      <c r="D15" s="1">
        <v>60</v>
      </c>
      <c r="E15" s="6">
        <f t="shared" si="0"/>
        <v>2.643135710481487</v>
      </c>
      <c r="F15" s="4">
        <f t="shared" si="5"/>
        <v>2.2750883876570325</v>
      </c>
      <c r="G15" s="1">
        <v>101</v>
      </c>
      <c r="H15" s="6">
        <f t="shared" si="2"/>
        <v>34.69621914269421</v>
      </c>
      <c r="I15" s="1">
        <v>28</v>
      </c>
      <c r="J15" s="6">
        <f t="shared" si="3"/>
        <v>9.677631192387851</v>
      </c>
      <c r="K15" s="4">
        <f t="shared" si="4"/>
        <v>3.585197498535103</v>
      </c>
    </row>
    <row r="16" spans="1:11" ht="33.75">
      <c r="A16" s="8" t="s">
        <v>59</v>
      </c>
      <c r="B16" s="1">
        <v>54</v>
      </c>
      <c r="C16" s="6">
        <f t="shared" si="1"/>
        <v>2.387660570173344</v>
      </c>
      <c r="D16" s="1">
        <v>41</v>
      </c>
      <c r="E16" s="6">
        <f t="shared" si="0"/>
        <v>1.8061427354956827</v>
      </c>
      <c r="F16" s="4">
        <f t="shared" si="5"/>
        <v>1.3219667101880892</v>
      </c>
      <c r="G16" s="1">
        <v>28</v>
      </c>
      <c r="H16" s="6">
        <f t="shared" si="2"/>
        <v>9.618753821737009</v>
      </c>
      <c r="I16" s="1">
        <v>20</v>
      </c>
      <c r="J16" s="6">
        <f t="shared" si="3"/>
        <v>6.9125937088484655</v>
      </c>
      <c r="K16" s="4">
        <f t="shared" si="4"/>
        <v>1.391482593490852</v>
      </c>
    </row>
    <row r="17" spans="1:11" ht="15">
      <c r="A17" s="2" t="s">
        <v>10</v>
      </c>
      <c r="B17" s="1">
        <v>25</v>
      </c>
      <c r="C17" s="6">
        <f t="shared" si="1"/>
        <v>1.105398412117289</v>
      </c>
      <c r="D17" s="1">
        <v>23</v>
      </c>
      <c r="E17" s="6">
        <f t="shared" si="0"/>
        <v>1.0132020223512366</v>
      </c>
      <c r="F17" s="4">
        <f t="shared" si="5"/>
        <v>1.0909950708074008</v>
      </c>
      <c r="G17" s="1">
        <v>13</v>
      </c>
      <c r="H17" s="6">
        <f t="shared" si="2"/>
        <v>4.465849988663612</v>
      </c>
      <c r="I17" s="1">
        <v>13</v>
      </c>
      <c r="J17" s="6">
        <f t="shared" si="3"/>
        <v>4.493185910751502</v>
      </c>
      <c r="K17" s="4">
        <v>0</v>
      </c>
    </row>
    <row r="18" spans="1:11" ht="15">
      <c r="A18" s="2" t="s">
        <v>109</v>
      </c>
      <c r="B18" s="1">
        <v>27</v>
      </c>
      <c r="C18" s="6">
        <f t="shared" si="1"/>
        <v>1.193830285086672</v>
      </c>
      <c r="D18" s="1">
        <v>18</v>
      </c>
      <c r="E18" s="6">
        <f t="shared" si="0"/>
        <v>0.792940713144446</v>
      </c>
      <c r="F18" s="4">
        <f t="shared" si="5"/>
        <v>1.5055731977142128</v>
      </c>
      <c r="G18" s="1">
        <v>15</v>
      </c>
      <c r="H18" s="6">
        <f t="shared" si="2"/>
        <v>5.152903833073398</v>
      </c>
      <c r="I18" s="1">
        <v>7</v>
      </c>
      <c r="J18" s="6">
        <f t="shared" si="3"/>
        <v>2.419407798096963</v>
      </c>
      <c r="K18" s="4">
        <f>H18/J18</f>
        <v>2.129820296159467</v>
      </c>
    </row>
    <row r="19" spans="1:11" ht="15">
      <c r="A19" s="2" t="s">
        <v>62</v>
      </c>
      <c r="B19" s="1">
        <v>2</v>
      </c>
      <c r="C19" s="6">
        <f t="shared" si="1"/>
        <v>0.08843187296938311</v>
      </c>
      <c r="D19" s="1">
        <v>0</v>
      </c>
      <c r="E19" s="6">
        <f t="shared" si="0"/>
        <v>0</v>
      </c>
      <c r="F19" s="5">
        <v>2</v>
      </c>
      <c r="G19" s="1">
        <v>0</v>
      </c>
      <c r="H19" s="6">
        <f t="shared" si="2"/>
        <v>0</v>
      </c>
      <c r="I19" s="1">
        <v>0</v>
      </c>
      <c r="J19" s="6">
        <f t="shared" si="3"/>
        <v>0</v>
      </c>
      <c r="K19" s="5">
        <v>0</v>
      </c>
    </row>
    <row r="20" spans="1:11" ht="15">
      <c r="A20" s="2" t="s">
        <v>60</v>
      </c>
      <c r="B20" s="1">
        <v>82</v>
      </c>
      <c r="C20" s="6">
        <f t="shared" si="1"/>
        <v>3.6257067917447077</v>
      </c>
      <c r="D20" s="1">
        <v>19</v>
      </c>
      <c r="E20" s="6">
        <f t="shared" si="0"/>
        <v>0.8369929749858042</v>
      </c>
      <c r="F20" s="4">
        <f>C20/E20</f>
        <v>4.331824639037384</v>
      </c>
      <c r="G20" s="1">
        <v>73</v>
      </c>
      <c r="H20" s="6">
        <f t="shared" si="2"/>
        <v>25.077465320957202</v>
      </c>
      <c r="I20" s="1">
        <v>8</v>
      </c>
      <c r="J20" s="6">
        <f t="shared" si="3"/>
        <v>2.7650374835393863</v>
      </c>
      <c r="K20" s="4">
        <f>H20/J20</f>
        <v>9.06948476114573</v>
      </c>
    </row>
    <row r="21" spans="1:11" ht="15">
      <c r="A21" s="2" t="s">
        <v>61</v>
      </c>
      <c r="B21" s="1">
        <v>1</v>
      </c>
      <c r="C21" s="6">
        <f t="shared" si="1"/>
        <v>0.044215936484691555</v>
      </c>
      <c r="D21" s="1">
        <v>0</v>
      </c>
      <c r="E21" s="6">
        <f t="shared" si="0"/>
        <v>0</v>
      </c>
      <c r="F21" s="5">
        <v>1</v>
      </c>
      <c r="G21" s="1">
        <v>0</v>
      </c>
      <c r="H21" s="6">
        <f t="shared" si="2"/>
        <v>0</v>
      </c>
      <c r="I21" s="1">
        <v>0</v>
      </c>
      <c r="J21" s="6">
        <f t="shared" si="3"/>
        <v>0</v>
      </c>
      <c r="K21" s="5">
        <v>0</v>
      </c>
    </row>
    <row r="22" spans="1:11" ht="22.5">
      <c r="A22" s="8" t="s">
        <v>63</v>
      </c>
      <c r="B22" s="1">
        <v>5686</v>
      </c>
      <c r="C22" s="6">
        <f t="shared" si="1"/>
        <v>251.4118148519562</v>
      </c>
      <c r="D22" s="1">
        <v>4964</v>
      </c>
      <c r="E22" s="6">
        <f t="shared" si="0"/>
        <v>218.67542778050168</v>
      </c>
      <c r="F22" s="4">
        <f>C22/E22</f>
        <v>1.1497030892026612</v>
      </c>
      <c r="G22" s="1">
        <v>3911</v>
      </c>
      <c r="H22" s="6">
        <f t="shared" si="2"/>
        <v>1343.5337927433372</v>
      </c>
      <c r="I22" s="1">
        <v>3488</v>
      </c>
      <c r="J22" s="6">
        <f t="shared" si="3"/>
        <v>1205.5563428231724</v>
      </c>
      <c r="K22" s="4">
        <f>H22/J22</f>
        <v>1.114451266207143</v>
      </c>
    </row>
    <row r="23" spans="1:11" ht="22.5">
      <c r="A23" s="8" t="s">
        <v>64</v>
      </c>
      <c r="B23" s="1">
        <v>1889</v>
      </c>
      <c r="C23" s="6">
        <f t="shared" si="1"/>
        <v>83.52390401958236</v>
      </c>
      <c r="D23" s="1">
        <v>1610</v>
      </c>
      <c r="E23" s="6">
        <f t="shared" si="0"/>
        <v>70.92414156458656</v>
      </c>
      <c r="F23" s="4">
        <f>C23/E23</f>
        <v>1.1776512507172459</v>
      </c>
      <c r="G23" s="1">
        <v>1518</v>
      </c>
      <c r="H23" s="6">
        <f t="shared" si="2"/>
        <v>521.4738679070279</v>
      </c>
      <c r="I23" s="1">
        <v>1321</v>
      </c>
      <c r="J23" s="6">
        <f t="shared" si="3"/>
        <v>456.57681446944116</v>
      </c>
      <c r="K23" s="4">
        <f>H23/J23</f>
        <v>1.1421383026490284</v>
      </c>
    </row>
    <row r="24" spans="1:11" ht="22.5">
      <c r="A24" s="14" t="s">
        <v>65</v>
      </c>
      <c r="B24" s="15">
        <v>904</v>
      </c>
      <c r="C24" s="16">
        <f t="shared" si="1"/>
        <v>39.971206582161166</v>
      </c>
      <c r="D24" s="15">
        <v>749</v>
      </c>
      <c r="E24" s="16">
        <f t="shared" si="0"/>
        <v>32.995144119177226</v>
      </c>
      <c r="F24" s="11">
        <f>C24/E24</f>
        <v>1.2114269432431228</v>
      </c>
      <c r="G24" s="15">
        <v>661</v>
      </c>
      <c r="H24" s="16">
        <f t="shared" si="2"/>
        <v>227.0712955774344</v>
      </c>
      <c r="I24" s="15">
        <v>524</v>
      </c>
      <c r="J24" s="16">
        <f t="shared" si="3"/>
        <v>181.1099551718298</v>
      </c>
      <c r="K24" s="11">
        <f>H24/J24</f>
        <v>1.2537758918994726</v>
      </c>
    </row>
    <row r="25" spans="1:11" ht="33.75">
      <c r="A25" s="14" t="s">
        <v>66</v>
      </c>
      <c r="B25" s="15">
        <v>336</v>
      </c>
      <c r="C25" s="16">
        <f t="shared" si="1"/>
        <v>14.856554658856364</v>
      </c>
      <c r="D25" s="15">
        <v>313</v>
      </c>
      <c r="E25" s="16">
        <f t="shared" si="0"/>
        <v>13.78835795634509</v>
      </c>
      <c r="F25" s="11">
        <f>C25/E25</f>
        <v>1.077470914658095</v>
      </c>
      <c r="G25" s="15">
        <v>281</v>
      </c>
      <c r="H25" s="16">
        <f t="shared" si="2"/>
        <v>96.53106513957499</v>
      </c>
      <c r="I25" s="15">
        <v>254</v>
      </c>
      <c r="J25" s="16">
        <f t="shared" si="3"/>
        <v>87.78994010237551</v>
      </c>
      <c r="K25" s="11">
        <f>H25/J25</f>
        <v>1.099568641088103</v>
      </c>
    </row>
    <row r="26" spans="1:11" ht="45">
      <c r="A26" s="8" t="s">
        <v>67</v>
      </c>
      <c r="B26" s="1">
        <v>0</v>
      </c>
      <c r="C26" s="6">
        <f t="shared" si="1"/>
        <v>0</v>
      </c>
      <c r="D26" s="1">
        <v>0</v>
      </c>
      <c r="E26" s="6">
        <f t="shared" si="0"/>
        <v>0</v>
      </c>
      <c r="F26" s="5">
        <v>0</v>
      </c>
      <c r="G26" s="1">
        <v>0</v>
      </c>
      <c r="H26" s="6">
        <f t="shared" si="2"/>
        <v>0</v>
      </c>
      <c r="I26" s="1">
        <v>0</v>
      </c>
      <c r="J26" s="6">
        <f t="shared" si="3"/>
        <v>0</v>
      </c>
      <c r="K26" s="5">
        <v>0</v>
      </c>
    </row>
    <row r="27" spans="1:11" ht="33.75">
      <c r="A27" s="8" t="s">
        <v>68</v>
      </c>
      <c r="B27" s="1">
        <v>25</v>
      </c>
      <c r="C27" s="6">
        <f t="shared" si="1"/>
        <v>1.105398412117289</v>
      </c>
      <c r="D27" s="1">
        <v>6</v>
      </c>
      <c r="E27" s="6">
        <f t="shared" si="0"/>
        <v>0.2643135710481487</v>
      </c>
      <c r="F27" s="4">
        <f aca="true" t="shared" si="6" ref="F27:F32">C27/E27</f>
        <v>4.18214777142837</v>
      </c>
      <c r="G27" s="1">
        <v>19</v>
      </c>
      <c r="H27" s="6">
        <f t="shared" si="2"/>
        <v>6.5270115218929705</v>
      </c>
      <c r="I27" s="1">
        <v>6</v>
      </c>
      <c r="J27" s="6">
        <f t="shared" si="3"/>
        <v>2.07377811265454</v>
      </c>
      <c r="K27" s="4">
        <f aca="true" t="shared" si="7" ref="K27:K32">H27/J27</f>
        <v>3.147401104324546</v>
      </c>
    </row>
    <row r="28" spans="1:11" ht="22.5">
      <c r="A28" s="8" t="s">
        <v>69</v>
      </c>
      <c r="B28" s="1">
        <v>26</v>
      </c>
      <c r="C28" s="6">
        <f t="shared" si="1"/>
        <v>1.1496143486019805</v>
      </c>
      <c r="D28" s="1">
        <v>14</v>
      </c>
      <c r="E28" s="6">
        <f t="shared" si="0"/>
        <v>0.6167316657790136</v>
      </c>
      <c r="F28" s="4">
        <f t="shared" si="6"/>
        <v>1.8640430066937874</v>
      </c>
      <c r="G28" s="1">
        <v>8</v>
      </c>
      <c r="H28" s="6">
        <f t="shared" si="2"/>
        <v>2.7482153776391454</v>
      </c>
      <c r="I28" s="1">
        <v>10</v>
      </c>
      <c r="J28" s="6">
        <f t="shared" si="3"/>
        <v>3.4562968544242327</v>
      </c>
      <c r="K28" s="4">
        <f>-J28/H28</f>
        <v>-1.2576513771614817</v>
      </c>
    </row>
    <row r="29" spans="1:11" ht="22.5">
      <c r="A29" s="8" t="s">
        <v>70</v>
      </c>
      <c r="B29" s="1">
        <v>985</v>
      </c>
      <c r="C29" s="6">
        <f t="shared" si="1"/>
        <v>43.55269743742119</v>
      </c>
      <c r="D29" s="1">
        <v>861</v>
      </c>
      <c r="E29" s="6">
        <f t="shared" si="0"/>
        <v>37.92899744540934</v>
      </c>
      <c r="F29" s="4">
        <f t="shared" si="6"/>
        <v>1.148269144210995</v>
      </c>
      <c r="G29" s="1">
        <v>857</v>
      </c>
      <c r="H29" s="6">
        <f t="shared" si="2"/>
        <v>294.40257232959345</v>
      </c>
      <c r="I29" s="1">
        <v>797</v>
      </c>
      <c r="J29" s="6">
        <f t="shared" si="3"/>
        <v>275.46685929761134</v>
      </c>
      <c r="K29" s="4">
        <f t="shared" si="7"/>
        <v>1.0687404397039435</v>
      </c>
    </row>
    <row r="30" spans="1:11" ht="33.75">
      <c r="A30" s="8" t="s">
        <v>71</v>
      </c>
      <c r="B30" s="1">
        <v>937</v>
      </c>
      <c r="C30" s="6">
        <f t="shared" si="1"/>
        <v>41.43033248615599</v>
      </c>
      <c r="D30" s="1">
        <v>859</v>
      </c>
      <c r="E30" s="6">
        <f t="shared" si="0"/>
        <v>37.84089292172662</v>
      </c>
      <c r="F30" s="4">
        <f t="shared" si="6"/>
        <v>1.0948561010929123</v>
      </c>
      <c r="G30" s="1">
        <v>826</v>
      </c>
      <c r="H30" s="6">
        <f t="shared" si="2"/>
        <v>283.7532377412418</v>
      </c>
      <c r="I30" s="1">
        <v>796</v>
      </c>
      <c r="J30" s="6">
        <f t="shared" si="3"/>
        <v>275.1212296121689</v>
      </c>
      <c r="K30" s="4">
        <f t="shared" si="7"/>
        <v>1.0313752891452295</v>
      </c>
    </row>
    <row r="31" spans="1:11" ht="33.75">
      <c r="A31" s="8" t="s">
        <v>72</v>
      </c>
      <c r="B31" s="1">
        <v>50</v>
      </c>
      <c r="C31" s="6">
        <f t="shared" si="1"/>
        <v>2.210796824234578</v>
      </c>
      <c r="D31" s="1">
        <v>2</v>
      </c>
      <c r="E31" s="6">
        <f t="shared" si="0"/>
        <v>0.08810452368271622</v>
      </c>
      <c r="F31" s="4">
        <f t="shared" si="6"/>
        <v>25.09288662857022</v>
      </c>
      <c r="G31" s="1">
        <v>39</v>
      </c>
      <c r="H31" s="6">
        <f t="shared" si="2"/>
        <v>13.397549965990835</v>
      </c>
      <c r="I31" s="1">
        <v>1</v>
      </c>
      <c r="J31" s="6">
        <f t="shared" si="3"/>
        <v>0.3456296854424233</v>
      </c>
      <c r="K31" s="4">
        <f t="shared" si="7"/>
        <v>38.7627293901023</v>
      </c>
    </row>
    <row r="32" spans="1:11" ht="22.5">
      <c r="A32" s="8" t="s">
        <v>73</v>
      </c>
      <c r="B32" s="1">
        <v>3797</v>
      </c>
      <c r="C32" s="6">
        <f t="shared" si="1"/>
        <v>167.88791083237385</v>
      </c>
      <c r="D32" s="1">
        <v>3354</v>
      </c>
      <c r="E32" s="6">
        <f t="shared" si="0"/>
        <v>147.75128621591512</v>
      </c>
      <c r="F32" s="4">
        <f t="shared" si="6"/>
        <v>1.1362873050528457</v>
      </c>
      <c r="G32" s="1">
        <v>2393</v>
      </c>
      <c r="H32" s="6">
        <f t="shared" si="2"/>
        <v>822.0599248363094</v>
      </c>
      <c r="I32" s="1">
        <v>2167</v>
      </c>
      <c r="J32" s="6">
        <f t="shared" si="3"/>
        <v>748.9795283537312</v>
      </c>
      <c r="K32" s="4">
        <f t="shared" si="7"/>
        <v>1.097573289677503</v>
      </c>
    </row>
    <row r="33" spans="1:11" ht="15">
      <c r="A33" s="2" t="s">
        <v>74</v>
      </c>
      <c r="B33" s="1">
        <v>1</v>
      </c>
      <c r="C33" s="6">
        <f t="shared" si="1"/>
        <v>0.044215936484691555</v>
      </c>
      <c r="D33" s="1">
        <v>2</v>
      </c>
      <c r="E33" s="6">
        <f t="shared" si="0"/>
        <v>0.08810452368271622</v>
      </c>
      <c r="F33" s="4">
        <f>-E33/C33</f>
        <v>-1.9925965768749414</v>
      </c>
      <c r="G33" s="1">
        <v>1</v>
      </c>
      <c r="H33" s="6">
        <f t="shared" si="2"/>
        <v>0.34352692220489317</v>
      </c>
      <c r="I33" s="1">
        <v>2</v>
      </c>
      <c r="J33" s="6">
        <f t="shared" si="3"/>
        <v>0.6912593708848466</v>
      </c>
      <c r="K33" s="4">
        <f>-J33/H33</f>
        <v>-2.0122422034583707</v>
      </c>
    </row>
    <row r="34" spans="1:11" ht="15">
      <c r="A34" s="2" t="s">
        <v>75</v>
      </c>
      <c r="B34" s="1">
        <v>28</v>
      </c>
      <c r="C34" s="6">
        <f t="shared" si="1"/>
        <v>1.2380462215713637</v>
      </c>
      <c r="D34" s="1">
        <v>8</v>
      </c>
      <c r="E34" s="6">
        <f t="shared" si="0"/>
        <v>0.3524180947308649</v>
      </c>
      <c r="F34" s="4">
        <f>C34/E34</f>
        <v>3.5130041279998308</v>
      </c>
      <c r="G34" s="1">
        <v>13</v>
      </c>
      <c r="H34" s="6">
        <f t="shared" si="2"/>
        <v>4.465849988663612</v>
      </c>
      <c r="I34" s="1">
        <v>6</v>
      </c>
      <c r="J34" s="6">
        <f t="shared" si="3"/>
        <v>2.07377811265454</v>
      </c>
      <c r="K34" s="4">
        <f>H34/J34</f>
        <v>2.1534849661167947</v>
      </c>
    </row>
    <row r="35" spans="1:11" ht="15">
      <c r="A35" s="2" t="s">
        <v>76</v>
      </c>
      <c r="B35" s="1">
        <v>13</v>
      </c>
      <c r="C35" s="6">
        <f t="shared" si="1"/>
        <v>0.5748071743009903</v>
      </c>
      <c r="D35" s="1">
        <v>1</v>
      </c>
      <c r="E35" s="6">
        <f t="shared" si="0"/>
        <v>0.04405226184135811</v>
      </c>
      <c r="F35" s="4">
        <f>C35/E35</f>
        <v>13.048301046856514</v>
      </c>
      <c r="G35" s="1">
        <v>5</v>
      </c>
      <c r="H35" s="6">
        <f t="shared" si="2"/>
        <v>1.717634611024466</v>
      </c>
      <c r="I35" s="1">
        <v>0</v>
      </c>
      <c r="J35" s="6">
        <f t="shared" si="3"/>
        <v>0</v>
      </c>
      <c r="K35" s="5">
        <v>5</v>
      </c>
    </row>
    <row r="36" spans="1:11" ht="15">
      <c r="A36" s="2" t="s">
        <v>11</v>
      </c>
      <c r="B36" s="1">
        <v>888</v>
      </c>
      <c r="C36" s="6">
        <f t="shared" si="1"/>
        <v>39.2637515984061</v>
      </c>
      <c r="D36" s="1">
        <v>1038</v>
      </c>
      <c r="E36" s="6">
        <f t="shared" si="0"/>
        <v>45.72624779132972</v>
      </c>
      <c r="F36" s="4">
        <f>-E36/C36</f>
        <v>-1.1645919182410975</v>
      </c>
      <c r="G36" s="1">
        <v>17</v>
      </c>
      <c r="H36" s="6">
        <f t="shared" si="2"/>
        <v>5.839957677483184</v>
      </c>
      <c r="I36" s="1">
        <v>10</v>
      </c>
      <c r="J36" s="6">
        <f t="shared" si="3"/>
        <v>3.4562968544242327</v>
      </c>
      <c r="K36" s="4">
        <f>H36/J36</f>
        <v>1.6896574349531772</v>
      </c>
    </row>
    <row r="37" spans="1:11" ht="15">
      <c r="A37" s="2" t="s">
        <v>77</v>
      </c>
      <c r="B37" s="1">
        <v>126</v>
      </c>
      <c r="C37" s="6">
        <f t="shared" si="1"/>
        <v>5.571207997071136</v>
      </c>
      <c r="D37" s="1">
        <v>125</v>
      </c>
      <c r="E37" s="6">
        <f aca="true" t="shared" si="8" ref="E37:E69">D37*100000/2270031</f>
        <v>5.506532730169765</v>
      </c>
      <c r="F37" s="4">
        <f>C37/E37</f>
        <v>1.011745188863951</v>
      </c>
      <c r="G37" s="1">
        <v>11</v>
      </c>
      <c r="H37" s="6">
        <f t="shared" si="2"/>
        <v>3.778796144253825</v>
      </c>
      <c r="I37" s="1">
        <v>6</v>
      </c>
      <c r="J37" s="6">
        <f t="shared" si="3"/>
        <v>2.07377811265454</v>
      </c>
      <c r="K37" s="4">
        <f>H37/J37</f>
        <v>1.8221795867142108</v>
      </c>
    </row>
    <row r="38" spans="1:11" ht="15">
      <c r="A38" s="2" t="s">
        <v>78</v>
      </c>
      <c r="B38" s="1">
        <v>65</v>
      </c>
      <c r="C38" s="6">
        <f t="shared" si="1"/>
        <v>2.8740358715049514</v>
      </c>
      <c r="D38" s="1">
        <v>73</v>
      </c>
      <c r="E38" s="6">
        <f t="shared" si="8"/>
        <v>3.2158151144191423</v>
      </c>
      <c r="F38" s="4">
        <f>-E38/C38</f>
        <v>-1.1189196162451593</v>
      </c>
      <c r="G38" s="1">
        <v>11</v>
      </c>
      <c r="H38" s="6">
        <f t="shared" si="2"/>
        <v>3.778796144253825</v>
      </c>
      <c r="I38" s="1">
        <v>6</v>
      </c>
      <c r="J38" s="6">
        <f t="shared" si="3"/>
        <v>2.07377811265454</v>
      </c>
      <c r="K38" s="4">
        <f>H38/J38</f>
        <v>1.8221795867142108</v>
      </c>
    </row>
    <row r="39" spans="1:11" ht="15">
      <c r="A39" s="2" t="s">
        <v>79</v>
      </c>
      <c r="B39" s="1">
        <v>19</v>
      </c>
      <c r="C39" s="6">
        <f t="shared" si="1"/>
        <v>0.8401027932091396</v>
      </c>
      <c r="D39" s="1">
        <v>16</v>
      </c>
      <c r="E39" s="6">
        <f t="shared" si="8"/>
        <v>0.7048361894617298</v>
      </c>
      <c r="F39" s="4">
        <f>C39/E39</f>
        <v>1.1919121148570853</v>
      </c>
      <c r="G39" s="1">
        <v>0</v>
      </c>
      <c r="H39" s="6">
        <f t="shared" si="2"/>
        <v>0</v>
      </c>
      <c r="I39" s="1">
        <v>0</v>
      </c>
      <c r="J39" s="6">
        <f t="shared" si="3"/>
        <v>0</v>
      </c>
      <c r="K39" s="5">
        <v>0</v>
      </c>
    </row>
    <row r="40" spans="1:11" ht="15">
      <c r="A40" s="2" t="s">
        <v>80</v>
      </c>
      <c r="B40" s="1">
        <v>41</v>
      </c>
      <c r="C40" s="6">
        <f t="shared" si="1"/>
        <v>1.8128533958723538</v>
      </c>
      <c r="D40" s="1">
        <v>22</v>
      </c>
      <c r="E40" s="6">
        <f t="shared" si="8"/>
        <v>0.9691497605098784</v>
      </c>
      <c r="F40" s="4">
        <f>C40/E40</f>
        <v>1.8705606395843253</v>
      </c>
      <c r="G40" s="1">
        <v>0</v>
      </c>
      <c r="H40" s="6">
        <f t="shared" si="2"/>
        <v>0</v>
      </c>
      <c r="I40" s="1">
        <v>0</v>
      </c>
      <c r="J40" s="6">
        <f t="shared" si="3"/>
        <v>0</v>
      </c>
      <c r="K40" s="5">
        <v>0</v>
      </c>
    </row>
    <row r="41" spans="1:11" ht="22.5">
      <c r="A41" s="8" t="s">
        <v>81</v>
      </c>
      <c r="B41" s="1">
        <v>1</v>
      </c>
      <c r="C41" s="6">
        <f t="shared" si="1"/>
        <v>0.044215936484691555</v>
      </c>
      <c r="D41" s="1">
        <v>14</v>
      </c>
      <c r="E41" s="6">
        <f t="shared" si="8"/>
        <v>0.6167316657790136</v>
      </c>
      <c r="F41" s="4">
        <f>-E41/C41</f>
        <v>-13.948176038124592</v>
      </c>
      <c r="G41" s="1">
        <v>0</v>
      </c>
      <c r="H41" s="6">
        <f t="shared" si="2"/>
        <v>0</v>
      </c>
      <c r="I41" s="1">
        <v>0</v>
      </c>
      <c r="J41" s="6">
        <f t="shared" si="3"/>
        <v>0</v>
      </c>
      <c r="K41" s="5">
        <v>0</v>
      </c>
    </row>
    <row r="42" spans="1:11" ht="22.5">
      <c r="A42" s="8" t="s">
        <v>82</v>
      </c>
      <c r="B42" s="1">
        <v>360</v>
      </c>
      <c r="C42" s="6">
        <f t="shared" si="1"/>
        <v>15.917737134488961</v>
      </c>
      <c r="D42" s="1">
        <v>436</v>
      </c>
      <c r="E42" s="6">
        <f t="shared" si="8"/>
        <v>19.206786162832138</v>
      </c>
      <c r="F42" s="4">
        <f>-E42/C42</f>
        <v>-1.2066279271076035</v>
      </c>
      <c r="G42" s="1">
        <v>5</v>
      </c>
      <c r="H42" s="6">
        <f t="shared" si="2"/>
        <v>1.717634611024466</v>
      </c>
      <c r="I42" s="1">
        <v>4</v>
      </c>
      <c r="J42" s="6">
        <f t="shared" si="3"/>
        <v>1.3825187417696931</v>
      </c>
      <c r="K42" s="4">
        <f>H42/J42</f>
        <v>1.2423951727596891</v>
      </c>
    </row>
    <row r="43" spans="1:11" ht="22.5">
      <c r="A43" s="8" t="s">
        <v>83</v>
      </c>
      <c r="B43" s="1">
        <v>63</v>
      </c>
      <c r="C43" s="6">
        <f t="shared" si="1"/>
        <v>2.785603998535568</v>
      </c>
      <c r="D43" s="1">
        <v>67</v>
      </c>
      <c r="E43" s="6">
        <f t="shared" si="8"/>
        <v>2.9515015433709935</v>
      </c>
      <c r="F43" s="4">
        <f>-E43/C43</f>
        <v>-1.0595553226239767</v>
      </c>
      <c r="G43" s="1">
        <v>3</v>
      </c>
      <c r="H43" s="6">
        <f t="shared" si="2"/>
        <v>1.0305807666146796</v>
      </c>
      <c r="I43" s="1">
        <v>3</v>
      </c>
      <c r="J43" s="6">
        <f t="shared" si="3"/>
        <v>1.03688905632727</v>
      </c>
      <c r="K43" s="4">
        <v>0</v>
      </c>
    </row>
    <row r="44" spans="1:11" ht="22.5">
      <c r="A44" s="8" t="s">
        <v>84</v>
      </c>
      <c r="B44" s="1">
        <v>297</v>
      </c>
      <c r="C44" s="6">
        <f t="shared" si="1"/>
        <v>13.132133135953392</v>
      </c>
      <c r="D44" s="1">
        <v>345</v>
      </c>
      <c r="E44" s="6">
        <f t="shared" si="8"/>
        <v>15.19803033526855</v>
      </c>
      <c r="F44" s="4">
        <f>-E44/C44</f>
        <v>-1.1573161936394862</v>
      </c>
      <c r="G44" s="1">
        <v>2</v>
      </c>
      <c r="H44" s="6">
        <f t="shared" si="2"/>
        <v>0.6870538444097863</v>
      </c>
      <c r="I44" s="1">
        <v>1</v>
      </c>
      <c r="J44" s="6">
        <f t="shared" si="3"/>
        <v>0.3456296854424233</v>
      </c>
      <c r="K44" s="4">
        <f>H44/J44</f>
        <v>1.9878322764155025</v>
      </c>
    </row>
    <row r="45" spans="1:11" ht="22.5">
      <c r="A45" s="8" t="s">
        <v>85</v>
      </c>
      <c r="B45" s="1">
        <v>0</v>
      </c>
      <c r="C45" s="6">
        <f t="shared" si="1"/>
        <v>0</v>
      </c>
      <c r="D45" s="1">
        <v>24</v>
      </c>
      <c r="E45" s="6">
        <f t="shared" si="8"/>
        <v>1.0572542841925947</v>
      </c>
      <c r="F45" s="4">
        <v>0</v>
      </c>
      <c r="G45" s="1">
        <v>0</v>
      </c>
      <c r="H45" s="6">
        <f t="shared" si="2"/>
        <v>0</v>
      </c>
      <c r="I45" s="1">
        <v>0</v>
      </c>
      <c r="J45" s="6">
        <f t="shared" si="3"/>
        <v>0</v>
      </c>
      <c r="K45" s="5">
        <v>0</v>
      </c>
    </row>
    <row r="46" spans="1:11" ht="15">
      <c r="A46" s="2" t="s">
        <v>86</v>
      </c>
      <c r="B46" s="1">
        <v>402</v>
      </c>
      <c r="C46" s="6">
        <f t="shared" si="1"/>
        <v>17.774806466846005</v>
      </c>
      <c r="D46" s="1">
        <v>477</v>
      </c>
      <c r="E46" s="6">
        <f t="shared" si="8"/>
        <v>21.01292889832782</v>
      </c>
      <c r="F46" s="4">
        <f>-E46/C46</f>
        <v>-1.1821748347877452</v>
      </c>
      <c r="G46" s="1">
        <v>1</v>
      </c>
      <c r="H46" s="6">
        <f t="shared" si="2"/>
        <v>0.34352692220489317</v>
      </c>
      <c r="I46" s="1">
        <v>0</v>
      </c>
      <c r="J46" s="6">
        <f t="shared" si="3"/>
        <v>0</v>
      </c>
      <c r="K46" s="5">
        <v>1</v>
      </c>
    </row>
    <row r="47" spans="1:11" ht="15">
      <c r="A47" s="2" t="s">
        <v>87</v>
      </c>
      <c r="B47" s="1">
        <v>0</v>
      </c>
      <c r="C47" s="6">
        <f t="shared" si="1"/>
        <v>0</v>
      </c>
      <c r="D47" s="1">
        <v>0</v>
      </c>
      <c r="E47" s="6">
        <f t="shared" si="8"/>
        <v>0</v>
      </c>
      <c r="F47" s="5">
        <v>0</v>
      </c>
      <c r="G47" s="1">
        <v>0</v>
      </c>
      <c r="H47" s="6">
        <f t="shared" si="2"/>
        <v>0</v>
      </c>
      <c r="I47" s="1">
        <v>0</v>
      </c>
      <c r="J47" s="6">
        <f t="shared" si="3"/>
        <v>0</v>
      </c>
      <c r="K47" s="5">
        <v>0</v>
      </c>
    </row>
    <row r="48" spans="1:11" ht="15">
      <c r="A48" s="2" t="s">
        <v>12</v>
      </c>
      <c r="B48" s="1">
        <v>0</v>
      </c>
      <c r="C48" s="6">
        <f t="shared" si="1"/>
        <v>0</v>
      </c>
      <c r="D48" s="1">
        <v>0</v>
      </c>
      <c r="E48" s="6">
        <f t="shared" si="8"/>
        <v>0</v>
      </c>
      <c r="F48" s="5">
        <v>0</v>
      </c>
      <c r="G48" s="1">
        <v>0</v>
      </c>
      <c r="H48" s="6">
        <f t="shared" si="2"/>
        <v>0</v>
      </c>
      <c r="I48" s="1">
        <v>0</v>
      </c>
      <c r="J48" s="6">
        <f t="shared" si="3"/>
        <v>0</v>
      </c>
      <c r="K48" s="5">
        <v>0</v>
      </c>
    </row>
    <row r="49" spans="1:11" ht="15">
      <c r="A49" s="2" t="s">
        <v>13</v>
      </c>
      <c r="B49" s="1">
        <v>35</v>
      </c>
      <c r="C49" s="6">
        <f t="shared" si="1"/>
        <v>1.5475577769642046</v>
      </c>
      <c r="D49" s="1">
        <v>38</v>
      </c>
      <c r="E49" s="6">
        <f t="shared" si="8"/>
        <v>1.6739859499716083</v>
      </c>
      <c r="F49" s="4">
        <f>-E49/C49</f>
        <v>-1.0816952845892538</v>
      </c>
      <c r="G49" s="1">
        <v>35</v>
      </c>
      <c r="H49" s="6">
        <f t="shared" si="2"/>
        <v>12.023442277171261</v>
      </c>
      <c r="I49" s="1">
        <v>33</v>
      </c>
      <c r="J49" s="6">
        <f t="shared" si="3"/>
        <v>11.405779619599969</v>
      </c>
      <c r="K49" s="4">
        <f>H49/J49</f>
        <v>1.054153479917312</v>
      </c>
    </row>
    <row r="50" spans="1:11" ht="22.5">
      <c r="A50" s="8" t="s">
        <v>110</v>
      </c>
      <c r="B50" s="1">
        <v>3</v>
      </c>
      <c r="C50" s="6">
        <f t="shared" si="1"/>
        <v>0.13264780945407467</v>
      </c>
      <c r="D50" s="1">
        <v>1</v>
      </c>
      <c r="E50" s="6">
        <f t="shared" si="8"/>
        <v>0.04405226184135811</v>
      </c>
      <c r="F50" s="4">
        <f>C50/E50</f>
        <v>3.011146395428426</v>
      </c>
      <c r="G50" s="1">
        <v>3</v>
      </c>
      <c r="H50" s="6">
        <f t="shared" si="2"/>
        <v>1.0305807666146796</v>
      </c>
      <c r="I50" s="1">
        <v>1</v>
      </c>
      <c r="J50" s="6">
        <f t="shared" si="3"/>
        <v>0.3456296854424233</v>
      </c>
      <c r="K50" s="4">
        <f>H50/J50</f>
        <v>2.981748414623254</v>
      </c>
    </row>
    <row r="51" spans="1:11" ht="15">
      <c r="A51" s="2" t="s">
        <v>14</v>
      </c>
      <c r="B51" s="1">
        <v>322</v>
      </c>
      <c r="C51" s="6">
        <f t="shared" si="1"/>
        <v>14.237531548070681</v>
      </c>
      <c r="D51" s="1">
        <v>232</v>
      </c>
      <c r="E51" s="6">
        <f t="shared" si="8"/>
        <v>10.220124747195083</v>
      </c>
      <c r="F51" s="4">
        <f>C51/E51</f>
        <v>1.3930878438620016</v>
      </c>
      <c r="G51" s="1">
        <v>316</v>
      </c>
      <c r="H51" s="6">
        <f t="shared" si="2"/>
        <v>108.55450741674625</v>
      </c>
      <c r="I51" s="1">
        <v>226</v>
      </c>
      <c r="J51" s="6">
        <f t="shared" si="3"/>
        <v>78.11230890998766</v>
      </c>
      <c r="K51" s="4">
        <f>H51/J51</f>
        <v>1.3897234498834046</v>
      </c>
    </row>
    <row r="52" spans="1:11" ht="15">
      <c r="A52" s="2" t="s">
        <v>15</v>
      </c>
      <c r="B52" s="1">
        <v>6475</v>
      </c>
      <c r="C52" s="6">
        <f t="shared" si="1"/>
        <v>286.29818873837786</v>
      </c>
      <c r="D52" s="1">
        <v>6460</v>
      </c>
      <c r="E52" s="6">
        <f t="shared" si="8"/>
        <v>284.5776114951734</v>
      </c>
      <c r="F52" s="4">
        <f>C52/E52</f>
        <v>1.006046073808001</v>
      </c>
      <c r="G52" s="1">
        <v>5362</v>
      </c>
      <c r="H52" s="6">
        <f t="shared" si="2"/>
        <v>1841.9913568626373</v>
      </c>
      <c r="I52" s="1">
        <v>5410</v>
      </c>
      <c r="J52" s="6">
        <f t="shared" si="3"/>
        <v>1869.85659824351</v>
      </c>
      <c r="K52" s="4">
        <f>-J52/H52</f>
        <v>-1.0151277807450378</v>
      </c>
    </row>
    <row r="53" spans="1:11" ht="15">
      <c r="A53" s="2" t="s">
        <v>56</v>
      </c>
      <c r="B53" s="1">
        <v>1</v>
      </c>
      <c r="C53" s="6">
        <f t="shared" si="1"/>
        <v>0.044215936484691555</v>
      </c>
      <c r="D53" s="1">
        <v>0</v>
      </c>
      <c r="E53" s="6">
        <f t="shared" si="8"/>
        <v>0</v>
      </c>
      <c r="F53" s="4">
        <v>1</v>
      </c>
      <c r="G53" s="1">
        <v>0</v>
      </c>
      <c r="H53" s="6">
        <f t="shared" si="2"/>
        <v>0</v>
      </c>
      <c r="I53" s="1">
        <v>0</v>
      </c>
      <c r="J53" s="6">
        <f t="shared" si="3"/>
        <v>0</v>
      </c>
      <c r="K53" s="4">
        <v>0</v>
      </c>
    </row>
    <row r="54" spans="1:11" ht="15">
      <c r="A54" s="2" t="s">
        <v>16</v>
      </c>
      <c r="B54" s="1">
        <v>4</v>
      </c>
      <c r="C54" s="6">
        <f t="shared" si="1"/>
        <v>0.17686374593876622</v>
      </c>
      <c r="D54" s="1">
        <v>15</v>
      </c>
      <c r="E54" s="6">
        <f t="shared" si="8"/>
        <v>0.6607839276203717</v>
      </c>
      <c r="F54" s="4">
        <f>-E54/C54</f>
        <v>-3.7361185816405156</v>
      </c>
      <c r="G54" s="1">
        <v>1</v>
      </c>
      <c r="H54" s="6">
        <f t="shared" si="2"/>
        <v>0.34352692220489317</v>
      </c>
      <c r="I54" s="1">
        <v>1</v>
      </c>
      <c r="J54" s="6">
        <f t="shared" si="3"/>
        <v>0.3456296854424233</v>
      </c>
      <c r="K54" s="5">
        <v>0</v>
      </c>
    </row>
    <row r="55" spans="1:11" ht="15">
      <c r="A55" s="2" t="s">
        <v>88</v>
      </c>
      <c r="B55" s="1">
        <v>7</v>
      </c>
      <c r="C55" s="6">
        <f t="shared" si="1"/>
        <v>0.3095115553928409</v>
      </c>
      <c r="D55" s="1">
        <v>8</v>
      </c>
      <c r="E55" s="6">
        <f t="shared" si="8"/>
        <v>0.3524180947308649</v>
      </c>
      <c r="F55" s="4">
        <f>-E55/C55</f>
        <v>-1.1386266153571092</v>
      </c>
      <c r="G55" s="1">
        <v>5</v>
      </c>
      <c r="H55" s="6">
        <f t="shared" si="2"/>
        <v>1.717634611024466</v>
      </c>
      <c r="I55" s="1">
        <v>7</v>
      </c>
      <c r="J55" s="6">
        <f t="shared" si="3"/>
        <v>2.419407798096963</v>
      </c>
      <c r="K55" s="4">
        <f>-J55/H55</f>
        <v>-1.4085695424208593</v>
      </c>
    </row>
    <row r="56" spans="1:11" ht="15">
      <c r="A56" s="2" t="s">
        <v>89</v>
      </c>
      <c r="B56" s="1">
        <v>12</v>
      </c>
      <c r="C56" s="6">
        <f t="shared" si="1"/>
        <v>0.5305912378162987</v>
      </c>
      <c r="D56" s="1">
        <v>16</v>
      </c>
      <c r="E56" s="6">
        <f t="shared" si="8"/>
        <v>0.7048361894617298</v>
      </c>
      <c r="F56" s="4">
        <f>-E56/C56</f>
        <v>-1.3283977179166275</v>
      </c>
      <c r="G56" s="1">
        <v>9</v>
      </c>
      <c r="H56" s="6">
        <f t="shared" si="2"/>
        <v>3.091742299844039</v>
      </c>
      <c r="I56" s="1">
        <v>11</v>
      </c>
      <c r="J56" s="6">
        <f t="shared" si="3"/>
        <v>3.801926539866656</v>
      </c>
      <c r="K56" s="4">
        <f>-J56/H56</f>
        <v>-1.2297035687801154</v>
      </c>
    </row>
    <row r="57" spans="1:11" ht="22.5">
      <c r="A57" s="9" t="s">
        <v>90</v>
      </c>
      <c r="B57" s="1">
        <v>12</v>
      </c>
      <c r="C57" s="6">
        <f t="shared" si="1"/>
        <v>0.5305912378162987</v>
      </c>
      <c r="D57" s="1">
        <v>15</v>
      </c>
      <c r="E57" s="6">
        <f t="shared" si="8"/>
        <v>0.6607839276203717</v>
      </c>
      <c r="F57" s="4">
        <f>-E57/C57</f>
        <v>-1.2453728605468384</v>
      </c>
      <c r="G57" s="1">
        <v>9</v>
      </c>
      <c r="H57" s="6">
        <f t="shared" si="2"/>
        <v>3.091742299844039</v>
      </c>
      <c r="I57" s="1">
        <v>10</v>
      </c>
      <c r="J57" s="6">
        <f t="shared" si="3"/>
        <v>3.4562968544242327</v>
      </c>
      <c r="K57" s="4">
        <f>-J57/H57</f>
        <v>-1.1179123352546503</v>
      </c>
    </row>
    <row r="58" spans="1:11" ht="15">
      <c r="A58" s="2" t="s">
        <v>17</v>
      </c>
      <c r="B58" s="1">
        <v>1</v>
      </c>
      <c r="C58" s="6">
        <f t="shared" si="1"/>
        <v>0.044215936484691555</v>
      </c>
      <c r="D58" s="1">
        <v>1</v>
      </c>
      <c r="E58" s="6">
        <f t="shared" si="8"/>
        <v>0.04405226184135811</v>
      </c>
      <c r="F58" s="4">
        <v>0</v>
      </c>
      <c r="G58" s="1">
        <v>0</v>
      </c>
      <c r="H58" s="6">
        <f t="shared" si="2"/>
        <v>0</v>
      </c>
      <c r="I58" s="1">
        <v>0</v>
      </c>
      <c r="J58" s="6">
        <f t="shared" si="3"/>
        <v>0</v>
      </c>
      <c r="K58" s="5">
        <v>0</v>
      </c>
    </row>
    <row r="59" spans="1:11" ht="15">
      <c r="A59" s="2" t="s">
        <v>18</v>
      </c>
      <c r="B59" s="1">
        <v>1</v>
      </c>
      <c r="C59" s="6">
        <f t="shared" si="1"/>
        <v>0.044215936484691555</v>
      </c>
      <c r="D59" s="1">
        <v>0</v>
      </c>
      <c r="E59" s="6">
        <f t="shared" si="8"/>
        <v>0</v>
      </c>
      <c r="F59" s="5">
        <v>1</v>
      </c>
      <c r="G59" s="1">
        <v>0</v>
      </c>
      <c r="H59" s="6">
        <f t="shared" si="2"/>
        <v>0</v>
      </c>
      <c r="I59" s="1">
        <v>0</v>
      </c>
      <c r="J59" s="6">
        <f t="shared" si="3"/>
        <v>0</v>
      </c>
      <c r="K59" s="5">
        <v>0</v>
      </c>
    </row>
    <row r="60" spans="1:11" ht="15">
      <c r="A60" s="2" t="s">
        <v>19</v>
      </c>
      <c r="B60" s="1">
        <v>0</v>
      </c>
      <c r="C60" s="6">
        <f t="shared" si="1"/>
        <v>0</v>
      </c>
      <c r="D60" s="1">
        <v>0</v>
      </c>
      <c r="E60" s="6">
        <f t="shared" si="8"/>
        <v>0</v>
      </c>
      <c r="F60" s="5">
        <v>0</v>
      </c>
      <c r="G60" s="1">
        <v>0</v>
      </c>
      <c r="H60" s="6">
        <f t="shared" si="2"/>
        <v>0</v>
      </c>
      <c r="I60" s="1">
        <v>0</v>
      </c>
      <c r="J60" s="6">
        <f t="shared" si="3"/>
        <v>0</v>
      </c>
      <c r="K60" s="5">
        <v>0</v>
      </c>
    </row>
    <row r="61" spans="1:11" ht="15">
      <c r="A61" s="2" t="s">
        <v>20</v>
      </c>
      <c r="B61" s="1">
        <v>1</v>
      </c>
      <c r="C61" s="6">
        <f t="shared" si="1"/>
        <v>0.044215936484691555</v>
      </c>
      <c r="D61" s="1">
        <v>6</v>
      </c>
      <c r="E61" s="6">
        <f t="shared" si="8"/>
        <v>0.2643135710481487</v>
      </c>
      <c r="F61" s="4">
        <f>-E61/C61</f>
        <v>-5.977789730624824</v>
      </c>
      <c r="G61" s="1">
        <v>0</v>
      </c>
      <c r="H61" s="6">
        <f t="shared" si="2"/>
        <v>0</v>
      </c>
      <c r="I61" s="1">
        <v>0</v>
      </c>
      <c r="J61" s="6">
        <f t="shared" si="3"/>
        <v>0</v>
      </c>
      <c r="K61" s="5">
        <v>0</v>
      </c>
    </row>
    <row r="62" spans="1:11" ht="15">
      <c r="A62" s="2" t="s">
        <v>91</v>
      </c>
      <c r="B62" s="1">
        <v>51</v>
      </c>
      <c r="C62" s="6">
        <f t="shared" si="1"/>
        <v>2.2550127607192696</v>
      </c>
      <c r="D62" s="1">
        <v>32</v>
      </c>
      <c r="E62" s="6">
        <f t="shared" si="8"/>
        <v>1.4096723789234595</v>
      </c>
      <c r="F62" s="4">
        <f>C62/E62</f>
        <v>1.5996715225713514</v>
      </c>
      <c r="G62" s="1">
        <v>0</v>
      </c>
      <c r="H62" s="6">
        <f t="shared" si="2"/>
        <v>0</v>
      </c>
      <c r="I62" s="1">
        <v>0</v>
      </c>
      <c r="J62" s="6">
        <f t="shared" si="3"/>
        <v>0</v>
      </c>
      <c r="K62" s="5">
        <v>0</v>
      </c>
    </row>
    <row r="63" spans="1:11" ht="15">
      <c r="A63" s="2" t="s">
        <v>92</v>
      </c>
      <c r="B63" s="1">
        <v>50</v>
      </c>
      <c r="C63" s="6">
        <f t="shared" si="1"/>
        <v>2.210796824234578</v>
      </c>
      <c r="D63" s="1">
        <v>27</v>
      </c>
      <c r="E63" s="6">
        <f t="shared" si="8"/>
        <v>1.189411069716669</v>
      </c>
      <c r="F63" s="4">
        <f>C63/E63</f>
        <v>1.8587323428570532</v>
      </c>
      <c r="G63" s="1">
        <v>0</v>
      </c>
      <c r="H63" s="6">
        <f t="shared" si="2"/>
        <v>0</v>
      </c>
      <c r="I63" s="1">
        <v>0</v>
      </c>
      <c r="J63" s="6">
        <f t="shared" si="3"/>
        <v>0</v>
      </c>
      <c r="K63" s="5">
        <v>0</v>
      </c>
    </row>
    <row r="64" spans="1:11" ht="33.75">
      <c r="A64" s="8" t="s">
        <v>93</v>
      </c>
      <c r="B64" s="1">
        <v>1</v>
      </c>
      <c r="C64" s="6">
        <f t="shared" si="1"/>
        <v>0.044215936484691555</v>
      </c>
      <c r="D64" s="1">
        <v>5</v>
      </c>
      <c r="E64" s="6">
        <f t="shared" si="8"/>
        <v>0.22026130920679057</v>
      </c>
      <c r="F64" s="4">
        <f>-E64/C64</f>
        <v>-4.9814914421873535</v>
      </c>
      <c r="G64" s="1">
        <v>0</v>
      </c>
      <c r="H64" s="6">
        <f t="shared" si="2"/>
        <v>0</v>
      </c>
      <c r="I64" s="1">
        <v>0</v>
      </c>
      <c r="J64" s="6">
        <f t="shared" si="3"/>
        <v>0</v>
      </c>
      <c r="K64" s="5">
        <v>0</v>
      </c>
    </row>
    <row r="65" spans="1:11" ht="15">
      <c r="A65" s="2" t="s">
        <v>94</v>
      </c>
      <c r="B65" s="1">
        <v>0</v>
      </c>
      <c r="C65" s="6">
        <f t="shared" si="1"/>
        <v>0</v>
      </c>
      <c r="D65" s="1">
        <v>0</v>
      </c>
      <c r="E65" s="6">
        <f t="shared" si="8"/>
        <v>0</v>
      </c>
      <c r="F65" s="5">
        <v>0</v>
      </c>
      <c r="G65" s="1">
        <v>0</v>
      </c>
      <c r="H65" s="6">
        <f t="shared" si="2"/>
        <v>0</v>
      </c>
      <c r="I65" s="1">
        <v>0</v>
      </c>
      <c r="J65" s="6">
        <f t="shared" si="3"/>
        <v>0</v>
      </c>
      <c r="K65" s="5">
        <v>0</v>
      </c>
    </row>
    <row r="66" spans="1:11" ht="15">
      <c r="A66" s="2" t="s">
        <v>21</v>
      </c>
      <c r="B66" s="1">
        <v>33</v>
      </c>
      <c r="C66" s="6">
        <f t="shared" si="1"/>
        <v>1.4591259039948214</v>
      </c>
      <c r="D66" s="1">
        <v>24</v>
      </c>
      <c r="E66" s="6">
        <f t="shared" si="8"/>
        <v>1.0572542841925947</v>
      </c>
      <c r="F66" s="4">
        <f>C66/E66</f>
        <v>1.380108764571362</v>
      </c>
      <c r="G66" s="1">
        <v>2</v>
      </c>
      <c r="H66" s="6">
        <f t="shared" si="2"/>
        <v>0.6870538444097863</v>
      </c>
      <c r="I66" s="1">
        <v>2</v>
      </c>
      <c r="J66" s="6">
        <f t="shared" si="3"/>
        <v>0.6912593708848466</v>
      </c>
      <c r="K66" s="4">
        <v>0</v>
      </c>
    </row>
    <row r="67" spans="1:11" ht="15">
      <c r="A67" s="2" t="s">
        <v>22</v>
      </c>
      <c r="B67" s="1">
        <v>0</v>
      </c>
      <c r="C67" s="6">
        <f t="shared" si="1"/>
        <v>0</v>
      </c>
      <c r="D67" s="1">
        <v>0</v>
      </c>
      <c r="E67" s="6">
        <f t="shared" si="8"/>
        <v>0</v>
      </c>
      <c r="F67" s="5">
        <v>0</v>
      </c>
      <c r="G67" s="1">
        <v>0</v>
      </c>
      <c r="H67" s="6">
        <f t="shared" si="2"/>
        <v>0</v>
      </c>
      <c r="I67" s="1">
        <v>0</v>
      </c>
      <c r="J67" s="6">
        <f t="shared" si="3"/>
        <v>0</v>
      </c>
      <c r="K67" s="5">
        <v>0</v>
      </c>
    </row>
    <row r="68" spans="1:11" ht="15">
      <c r="A68" s="2" t="s">
        <v>23</v>
      </c>
      <c r="B68" s="1">
        <v>4</v>
      </c>
      <c r="C68" s="6">
        <f t="shared" si="1"/>
        <v>0.17686374593876622</v>
      </c>
      <c r="D68" s="1">
        <v>3</v>
      </c>
      <c r="E68" s="6">
        <f t="shared" si="8"/>
        <v>0.13215678552407434</v>
      </c>
      <c r="F68" s="4">
        <f>C68/E68</f>
        <v>1.338287286857078</v>
      </c>
      <c r="G68" s="1">
        <v>0</v>
      </c>
      <c r="H68" s="6">
        <f t="shared" si="2"/>
        <v>0</v>
      </c>
      <c r="I68" s="1">
        <v>0</v>
      </c>
      <c r="J68" s="6">
        <f t="shared" si="3"/>
        <v>0</v>
      </c>
      <c r="K68" s="5">
        <v>0</v>
      </c>
    </row>
    <row r="69" spans="1:11" ht="15">
      <c r="A69" s="2" t="s">
        <v>24</v>
      </c>
      <c r="B69" s="1">
        <v>6251</v>
      </c>
      <c r="C69" s="6">
        <f t="shared" si="1"/>
        <v>276.39381896580693</v>
      </c>
      <c r="D69" s="1">
        <v>6791</v>
      </c>
      <c r="E69" s="6">
        <f t="shared" si="8"/>
        <v>299.1589101646629</v>
      </c>
      <c r="F69" s="4">
        <f>-E69/C69</f>
        <v>-1.0823646899342285</v>
      </c>
      <c r="G69" s="1">
        <v>1600</v>
      </c>
      <c r="H69" s="6">
        <f t="shared" si="2"/>
        <v>549.6430755278291</v>
      </c>
      <c r="I69" s="1">
        <v>1547</v>
      </c>
      <c r="J69" s="6">
        <f t="shared" si="3"/>
        <v>534.6891233794288</v>
      </c>
      <c r="K69" s="4">
        <f>H69/J69</f>
        <v>1.0279675637572088</v>
      </c>
    </row>
    <row r="70" spans="1:11" ht="15">
      <c r="A70" s="2" t="s">
        <v>95</v>
      </c>
      <c r="B70" s="1">
        <v>222</v>
      </c>
      <c r="C70" s="6">
        <f t="shared" si="1"/>
        <v>9.815937899601526</v>
      </c>
      <c r="D70" s="1">
        <v>249</v>
      </c>
      <c r="E70" s="6">
        <f aca="true" t="shared" si="9" ref="E70:E105">D70*100000/2270031</f>
        <v>10.969013198498171</v>
      </c>
      <c r="F70" s="4">
        <f>-E70/C70</f>
        <v>-1.1174697018960822</v>
      </c>
      <c r="G70" s="1">
        <v>62</v>
      </c>
      <c r="H70" s="6">
        <f t="shared" si="2"/>
        <v>21.298669176703378</v>
      </c>
      <c r="I70" s="1">
        <v>27</v>
      </c>
      <c r="J70" s="6">
        <f t="shared" si="3"/>
        <v>9.332001506945428</v>
      </c>
      <c r="K70" s="4">
        <f>H70/J70</f>
        <v>2.2823259469955772</v>
      </c>
    </row>
    <row r="71" spans="1:11" ht="15">
      <c r="A71" s="2" t="s">
        <v>25</v>
      </c>
      <c r="B71" s="1">
        <v>7</v>
      </c>
      <c r="C71" s="6">
        <f aca="true" t="shared" si="10" ref="C71:C119">B71*100000/2261628</f>
        <v>0.3095115553928409</v>
      </c>
      <c r="D71" s="1">
        <v>2</v>
      </c>
      <c r="E71" s="6">
        <f t="shared" si="9"/>
        <v>0.08810452368271622</v>
      </c>
      <c r="F71" s="4">
        <f>C71/E71</f>
        <v>3.5130041279998308</v>
      </c>
      <c r="G71" s="1">
        <v>0</v>
      </c>
      <c r="H71" s="6">
        <f aca="true" t="shared" si="11" ref="H71:H119">G71*100000/291098</f>
        <v>0</v>
      </c>
      <c r="I71" s="1">
        <v>0</v>
      </c>
      <c r="J71" s="6">
        <f aca="true" t="shared" si="12" ref="J71:J119">I71*100000/289327</f>
        <v>0</v>
      </c>
      <c r="K71" s="5">
        <v>0</v>
      </c>
    </row>
    <row r="72" spans="1:11" ht="15">
      <c r="A72" s="2" t="s">
        <v>26</v>
      </c>
      <c r="B72" s="1">
        <v>2</v>
      </c>
      <c r="C72" s="6">
        <f t="shared" si="10"/>
        <v>0.08843187296938311</v>
      </c>
      <c r="D72" s="1">
        <v>2</v>
      </c>
      <c r="E72" s="6">
        <f t="shared" si="9"/>
        <v>0.08810452368271622</v>
      </c>
      <c r="F72" s="4">
        <v>0</v>
      </c>
      <c r="G72" s="1">
        <v>1</v>
      </c>
      <c r="H72" s="6">
        <f t="shared" si="11"/>
        <v>0.34352692220489317</v>
      </c>
      <c r="I72" s="1">
        <v>0</v>
      </c>
      <c r="J72" s="6">
        <f t="shared" si="12"/>
        <v>0</v>
      </c>
      <c r="K72" s="5">
        <v>1</v>
      </c>
    </row>
    <row r="73" spans="1:11" ht="15">
      <c r="A73" s="2" t="s">
        <v>27</v>
      </c>
      <c r="B73" s="1">
        <v>0</v>
      </c>
      <c r="C73" s="6">
        <f t="shared" si="10"/>
        <v>0</v>
      </c>
      <c r="D73" s="1">
        <v>0</v>
      </c>
      <c r="E73" s="6">
        <f t="shared" si="9"/>
        <v>0</v>
      </c>
      <c r="F73" s="5">
        <v>0</v>
      </c>
      <c r="G73" s="1">
        <v>0</v>
      </c>
      <c r="H73" s="6">
        <f t="shared" si="11"/>
        <v>0</v>
      </c>
      <c r="I73" s="1">
        <v>0</v>
      </c>
      <c r="J73" s="6">
        <f t="shared" si="12"/>
        <v>0</v>
      </c>
      <c r="K73" s="5">
        <v>0</v>
      </c>
    </row>
    <row r="74" spans="1:11" ht="15">
      <c r="A74" s="2" t="s">
        <v>28</v>
      </c>
      <c r="B74" s="1">
        <v>2</v>
      </c>
      <c r="C74" s="6">
        <f t="shared" si="10"/>
        <v>0.08843187296938311</v>
      </c>
      <c r="D74" s="1">
        <v>2</v>
      </c>
      <c r="E74" s="6">
        <f t="shared" si="9"/>
        <v>0.08810452368271622</v>
      </c>
      <c r="F74" s="4">
        <v>0</v>
      </c>
      <c r="G74" s="1">
        <v>1</v>
      </c>
      <c r="H74" s="6">
        <f t="shared" si="11"/>
        <v>0.34352692220489317</v>
      </c>
      <c r="I74" s="1">
        <v>0</v>
      </c>
      <c r="J74" s="6">
        <f t="shared" si="12"/>
        <v>0</v>
      </c>
      <c r="K74" s="5">
        <v>1</v>
      </c>
    </row>
    <row r="75" spans="1:11" ht="15">
      <c r="A75" s="2" t="s">
        <v>29</v>
      </c>
      <c r="B75" s="1">
        <v>749</v>
      </c>
      <c r="C75" s="6">
        <f t="shared" si="10"/>
        <v>33.117736427033975</v>
      </c>
      <c r="D75" s="1">
        <v>924</v>
      </c>
      <c r="E75" s="6">
        <f t="shared" si="9"/>
        <v>40.7042899414149</v>
      </c>
      <c r="F75" s="4">
        <f>-E75/C75</f>
        <v>-1.2290782623714593</v>
      </c>
      <c r="G75" s="1">
        <v>447</v>
      </c>
      <c r="H75" s="6">
        <f t="shared" si="11"/>
        <v>153.55653422558726</v>
      </c>
      <c r="I75" s="1">
        <v>578</v>
      </c>
      <c r="J75" s="6">
        <f t="shared" si="12"/>
        <v>199.77395818572066</v>
      </c>
      <c r="K75" s="4">
        <f>-J75/H75</f>
        <v>-1.3009798586117878</v>
      </c>
    </row>
    <row r="76" spans="1:11" ht="15">
      <c r="A76" s="2" t="s">
        <v>30</v>
      </c>
      <c r="B76" s="1">
        <v>0</v>
      </c>
      <c r="C76" s="6">
        <f t="shared" si="10"/>
        <v>0</v>
      </c>
      <c r="D76" s="1">
        <v>0</v>
      </c>
      <c r="E76" s="6">
        <f t="shared" si="9"/>
        <v>0</v>
      </c>
      <c r="F76" s="5">
        <v>0</v>
      </c>
      <c r="G76" s="1">
        <v>0</v>
      </c>
      <c r="H76" s="6">
        <f t="shared" si="11"/>
        <v>0</v>
      </c>
      <c r="I76" s="1">
        <v>0</v>
      </c>
      <c r="J76" s="6">
        <f t="shared" si="12"/>
        <v>0</v>
      </c>
      <c r="K76" s="5">
        <v>0</v>
      </c>
    </row>
    <row r="77" spans="1:11" ht="15">
      <c r="A77" s="2" t="s">
        <v>31</v>
      </c>
      <c r="B77" s="1">
        <v>9</v>
      </c>
      <c r="C77" s="6">
        <f t="shared" si="10"/>
        <v>0.397943428362224</v>
      </c>
      <c r="D77" s="1">
        <v>4</v>
      </c>
      <c r="E77" s="6">
        <f t="shared" si="9"/>
        <v>0.17620904736543244</v>
      </c>
      <c r="F77" s="4">
        <f>C77/E77</f>
        <v>2.2583597965713196</v>
      </c>
      <c r="G77" s="1">
        <v>0</v>
      </c>
      <c r="H77" s="6">
        <f t="shared" si="11"/>
        <v>0</v>
      </c>
      <c r="I77" s="1">
        <v>0</v>
      </c>
      <c r="J77" s="6">
        <f t="shared" si="12"/>
        <v>0</v>
      </c>
      <c r="K77" s="5">
        <v>0</v>
      </c>
    </row>
    <row r="78" spans="1:11" ht="15">
      <c r="A78" s="10" t="s">
        <v>96</v>
      </c>
      <c r="B78" s="1">
        <v>185</v>
      </c>
      <c r="C78" s="6">
        <f t="shared" si="10"/>
        <v>8.179948249667937</v>
      </c>
      <c r="D78" s="1">
        <v>203</v>
      </c>
      <c r="E78" s="6">
        <f t="shared" si="9"/>
        <v>8.942609153795697</v>
      </c>
      <c r="F78" s="4">
        <f>-E78/C78</f>
        <v>-1.0932354192043598</v>
      </c>
      <c r="G78" s="1">
        <v>110</v>
      </c>
      <c r="H78" s="6">
        <f t="shared" si="11"/>
        <v>37.787961442538254</v>
      </c>
      <c r="I78" s="1">
        <v>122</v>
      </c>
      <c r="J78" s="6">
        <f t="shared" si="12"/>
        <v>42.16682162397564</v>
      </c>
      <c r="K78" s="4">
        <f>-J78/H78</f>
        <v>-1.1158797673723693</v>
      </c>
    </row>
    <row r="79" spans="1:11" ht="33.75">
      <c r="A79" s="8" t="s">
        <v>97</v>
      </c>
      <c r="B79" s="1">
        <v>982</v>
      </c>
      <c r="C79" s="6">
        <f t="shared" si="10"/>
        <v>43.42004962796711</v>
      </c>
      <c r="D79" s="1">
        <v>1070</v>
      </c>
      <c r="E79" s="6">
        <f t="shared" si="9"/>
        <v>47.13592017025318</v>
      </c>
      <c r="F79" s="11">
        <f>-E79/C79</f>
        <v>-1.0855796014542705</v>
      </c>
      <c r="G79" s="1">
        <v>8</v>
      </c>
      <c r="H79" s="6">
        <f t="shared" si="11"/>
        <v>2.7482153776391454</v>
      </c>
      <c r="I79" s="1">
        <v>9</v>
      </c>
      <c r="J79" s="6">
        <f t="shared" si="12"/>
        <v>3.1106671689818097</v>
      </c>
      <c r="K79" s="4">
        <f>-J79/H79</f>
        <v>-1.1318862394453337</v>
      </c>
    </row>
    <row r="80" spans="1:11" ht="15">
      <c r="A80" s="2" t="s">
        <v>98</v>
      </c>
      <c r="B80" s="1">
        <v>949</v>
      </c>
      <c r="C80" s="6">
        <f t="shared" si="10"/>
        <v>41.960923723972286</v>
      </c>
      <c r="D80" s="1">
        <v>1016</v>
      </c>
      <c r="E80" s="6">
        <f t="shared" si="9"/>
        <v>44.75709803081984</v>
      </c>
      <c r="F80" s="11">
        <f>-E80/C80</f>
        <v>-1.0666375775052372</v>
      </c>
      <c r="G80" s="1">
        <v>6</v>
      </c>
      <c r="H80" s="6">
        <f t="shared" si="11"/>
        <v>2.061161533229359</v>
      </c>
      <c r="I80" s="1">
        <v>6</v>
      </c>
      <c r="J80" s="6">
        <f t="shared" si="12"/>
        <v>2.07377811265454</v>
      </c>
      <c r="K80" s="4">
        <v>0</v>
      </c>
    </row>
    <row r="81" spans="1:11" ht="22.5">
      <c r="A81" s="8" t="s">
        <v>113</v>
      </c>
      <c r="B81" s="1">
        <v>339</v>
      </c>
      <c r="C81" s="6">
        <f t="shared" si="10"/>
        <v>14.989202468310438</v>
      </c>
      <c r="D81" s="1">
        <v>317</v>
      </c>
      <c r="E81" s="6">
        <f t="shared" si="9"/>
        <v>13.964567003710522</v>
      </c>
      <c r="F81" s="11">
        <f>C81/E81</f>
        <v>1.0733739516826881</v>
      </c>
      <c r="G81" s="1">
        <v>1</v>
      </c>
      <c r="H81" s="6">
        <f t="shared" si="11"/>
        <v>0.34352692220489317</v>
      </c>
      <c r="I81" s="1">
        <v>0</v>
      </c>
      <c r="J81" s="6">
        <f t="shared" si="12"/>
        <v>0</v>
      </c>
      <c r="K81" s="5">
        <v>1</v>
      </c>
    </row>
    <row r="82" spans="1:11" ht="15">
      <c r="A82" s="2" t="s">
        <v>32</v>
      </c>
      <c r="B82" s="1">
        <v>271</v>
      </c>
      <c r="C82" s="6">
        <f t="shared" si="10"/>
        <v>11.982518787351413</v>
      </c>
      <c r="D82" s="1">
        <v>387</v>
      </c>
      <c r="E82" s="6">
        <f t="shared" si="9"/>
        <v>17.04822533260559</v>
      </c>
      <c r="F82" s="11">
        <f>-E82/C82</f>
        <v>-1.4227580724180853</v>
      </c>
      <c r="G82" s="1">
        <v>5</v>
      </c>
      <c r="H82" s="6">
        <f t="shared" si="11"/>
        <v>1.717634611024466</v>
      </c>
      <c r="I82" s="1">
        <v>1</v>
      </c>
      <c r="J82" s="6">
        <f t="shared" si="12"/>
        <v>0.3456296854424233</v>
      </c>
      <c r="K82" s="4">
        <f>H82/J82</f>
        <v>4.9695806910387565</v>
      </c>
    </row>
    <row r="83" spans="1:11" ht="15">
      <c r="A83" s="2" t="s">
        <v>99</v>
      </c>
      <c r="B83" s="1">
        <v>301</v>
      </c>
      <c r="C83" s="6">
        <f t="shared" si="10"/>
        <v>13.30899688189216</v>
      </c>
      <c r="D83" s="1">
        <v>373</v>
      </c>
      <c r="E83" s="6">
        <f t="shared" si="9"/>
        <v>16.431493666826576</v>
      </c>
      <c r="F83" s="11">
        <f>-E83/C83</f>
        <v>-1.2346154870005865</v>
      </c>
      <c r="G83" s="1">
        <v>2</v>
      </c>
      <c r="H83" s="6">
        <f t="shared" si="11"/>
        <v>0.6870538444097863</v>
      </c>
      <c r="I83" s="1">
        <v>1</v>
      </c>
      <c r="J83" s="6">
        <f t="shared" si="12"/>
        <v>0.3456296854424233</v>
      </c>
      <c r="K83" s="4">
        <f>H83/J83</f>
        <v>1.9878322764155025</v>
      </c>
    </row>
    <row r="84" spans="1:11" ht="22.5">
      <c r="A84" s="8" t="s">
        <v>111</v>
      </c>
      <c r="B84" s="1">
        <v>94</v>
      </c>
      <c r="C84" s="6">
        <f t="shared" si="10"/>
        <v>4.156298029561007</v>
      </c>
      <c r="D84" s="1">
        <v>101</v>
      </c>
      <c r="E84" s="6">
        <f t="shared" si="9"/>
        <v>4.4492784459771695</v>
      </c>
      <c r="F84" s="11">
        <f>-E84/C84</f>
        <v>-1.070490714172176</v>
      </c>
      <c r="G84" s="1">
        <v>0</v>
      </c>
      <c r="H84" s="6">
        <f t="shared" si="11"/>
        <v>0</v>
      </c>
      <c r="I84" s="1">
        <v>1</v>
      </c>
      <c r="J84" s="6">
        <f t="shared" si="12"/>
        <v>0.3456296854424233</v>
      </c>
      <c r="K84" s="5">
        <v>0</v>
      </c>
    </row>
    <row r="85" spans="1:11" ht="22.5">
      <c r="A85" s="8" t="s">
        <v>112</v>
      </c>
      <c r="B85" s="1">
        <v>9</v>
      </c>
      <c r="C85" s="6">
        <f t="shared" si="10"/>
        <v>0.397943428362224</v>
      </c>
      <c r="D85" s="1">
        <v>15</v>
      </c>
      <c r="E85" s="6">
        <f t="shared" si="9"/>
        <v>0.6607839276203717</v>
      </c>
      <c r="F85" s="11">
        <f>-E85/C85</f>
        <v>-1.6604971473957846</v>
      </c>
      <c r="G85" s="1">
        <v>0</v>
      </c>
      <c r="H85" s="6">
        <f t="shared" si="11"/>
        <v>0</v>
      </c>
      <c r="I85" s="1">
        <v>1</v>
      </c>
      <c r="J85" s="6">
        <f t="shared" si="12"/>
        <v>0.3456296854424233</v>
      </c>
      <c r="K85" s="5">
        <v>0</v>
      </c>
    </row>
    <row r="86" spans="1:11" ht="33.75">
      <c r="A86" s="8" t="s">
        <v>100</v>
      </c>
      <c r="B86" s="1">
        <v>269252</v>
      </c>
      <c r="C86" s="6">
        <f t="shared" si="10"/>
        <v>11905.22933037617</v>
      </c>
      <c r="D86" s="1">
        <v>221369</v>
      </c>
      <c r="E86" s="6">
        <f t="shared" si="9"/>
        <v>9751.805151559603</v>
      </c>
      <c r="F86" s="11">
        <f>C86/E86</f>
        <v>1.2208231343170521</v>
      </c>
      <c r="G86" s="1">
        <v>154792</v>
      </c>
      <c r="H86" s="6">
        <f t="shared" si="11"/>
        <v>53175.219341939825</v>
      </c>
      <c r="I86" s="1">
        <v>136798</v>
      </c>
      <c r="J86" s="6">
        <f t="shared" si="12"/>
        <v>47281.44970915262</v>
      </c>
      <c r="K86" s="4">
        <f>H86/J86</f>
        <v>1.124652895988642</v>
      </c>
    </row>
    <row r="87" spans="1:11" ht="22.5">
      <c r="A87" s="8" t="s">
        <v>101</v>
      </c>
      <c r="B87" s="1">
        <v>266977</v>
      </c>
      <c r="C87" s="6">
        <f t="shared" si="10"/>
        <v>11804.638074873497</v>
      </c>
      <c r="D87" s="1">
        <v>221010</v>
      </c>
      <c r="E87" s="6">
        <f t="shared" si="9"/>
        <v>9735.990389558558</v>
      </c>
      <c r="F87" s="11">
        <f>C87/E87</f>
        <v>1.2124742940927178</v>
      </c>
      <c r="G87" s="1">
        <v>153953</v>
      </c>
      <c r="H87" s="6">
        <f t="shared" si="11"/>
        <v>52887.000254209925</v>
      </c>
      <c r="I87" s="1">
        <v>136641</v>
      </c>
      <c r="J87" s="6">
        <f t="shared" si="12"/>
        <v>47227.18584853816</v>
      </c>
      <c r="K87" s="4">
        <f>H87/J87</f>
        <v>1.1198422964227277</v>
      </c>
    </row>
    <row r="88" spans="1:11" ht="15">
      <c r="A88" s="2" t="s">
        <v>33</v>
      </c>
      <c r="B88" s="1">
        <v>2275</v>
      </c>
      <c r="C88" s="6">
        <f t="shared" si="10"/>
        <v>100.59125550267329</v>
      </c>
      <c r="D88" s="1">
        <v>359</v>
      </c>
      <c r="E88" s="6">
        <f t="shared" si="9"/>
        <v>15.814762001047562</v>
      </c>
      <c r="F88" s="11">
        <f>C88/E88</f>
        <v>6.3605924323116705</v>
      </c>
      <c r="G88" s="1">
        <v>839</v>
      </c>
      <c r="H88" s="6">
        <f t="shared" si="11"/>
        <v>288.21908772990537</v>
      </c>
      <c r="I88" s="1">
        <v>157</v>
      </c>
      <c r="J88" s="6">
        <f t="shared" si="12"/>
        <v>54.263860614460455</v>
      </c>
      <c r="K88" s="4">
        <f>H88/J88</f>
        <v>5.311437197173906</v>
      </c>
    </row>
    <row r="89" spans="1:11" ht="15">
      <c r="A89" s="2" t="s">
        <v>114</v>
      </c>
      <c r="B89" s="1">
        <v>3586</v>
      </c>
      <c r="C89" s="6">
        <f t="shared" si="10"/>
        <v>158.55834823410393</v>
      </c>
      <c r="D89" s="13" t="s">
        <v>115</v>
      </c>
      <c r="E89" s="13" t="s">
        <v>115</v>
      </c>
      <c r="F89" s="13" t="s">
        <v>115</v>
      </c>
      <c r="G89" s="1">
        <v>484</v>
      </c>
      <c r="H89" s="6">
        <f t="shared" si="11"/>
        <v>166.26703034716832</v>
      </c>
      <c r="I89" s="13" t="s">
        <v>115</v>
      </c>
      <c r="J89" s="13" t="s">
        <v>115</v>
      </c>
      <c r="K89" s="13" t="s">
        <v>115</v>
      </c>
    </row>
    <row r="90" spans="1:11" ht="15">
      <c r="A90" s="2" t="s">
        <v>116</v>
      </c>
      <c r="B90" s="1">
        <v>372</v>
      </c>
      <c r="C90" s="6">
        <f t="shared" si="10"/>
        <v>16.44832837230526</v>
      </c>
      <c r="D90" s="13" t="s">
        <v>115</v>
      </c>
      <c r="E90" s="13" t="s">
        <v>115</v>
      </c>
      <c r="F90" s="13" t="s">
        <v>115</v>
      </c>
      <c r="G90" s="1">
        <v>44</v>
      </c>
      <c r="H90" s="6">
        <f t="shared" si="11"/>
        <v>15.1151845770153</v>
      </c>
      <c r="I90" s="13" t="s">
        <v>115</v>
      </c>
      <c r="J90" s="13" t="s">
        <v>115</v>
      </c>
      <c r="K90" s="13" t="s">
        <v>115</v>
      </c>
    </row>
    <row r="91" spans="1:11" ht="15">
      <c r="A91" s="2" t="s">
        <v>117</v>
      </c>
      <c r="B91" s="1">
        <v>1898</v>
      </c>
      <c r="C91" s="6">
        <f t="shared" si="10"/>
        <v>83.92184744794457</v>
      </c>
      <c r="D91" s="13" t="s">
        <v>115</v>
      </c>
      <c r="E91" s="13" t="s">
        <v>115</v>
      </c>
      <c r="F91" s="13" t="s">
        <v>115</v>
      </c>
      <c r="G91" s="1">
        <v>223</v>
      </c>
      <c r="H91" s="6">
        <f t="shared" si="11"/>
        <v>76.60650365169118</v>
      </c>
      <c r="I91" s="13" t="s">
        <v>115</v>
      </c>
      <c r="J91" s="13" t="s">
        <v>115</v>
      </c>
      <c r="K91" s="13" t="s">
        <v>115</v>
      </c>
    </row>
    <row r="92" spans="1:11" ht="22.5">
      <c r="A92" s="8" t="s">
        <v>118</v>
      </c>
      <c r="B92" s="1">
        <v>59</v>
      </c>
      <c r="C92" s="6">
        <f t="shared" si="10"/>
        <v>2.6087402525968018</v>
      </c>
      <c r="D92" s="13" t="s">
        <v>115</v>
      </c>
      <c r="E92" s="13" t="s">
        <v>115</v>
      </c>
      <c r="F92" s="13" t="s">
        <v>115</v>
      </c>
      <c r="G92" s="1">
        <v>1</v>
      </c>
      <c r="H92" s="6">
        <f t="shared" si="11"/>
        <v>0.34352692220489317</v>
      </c>
      <c r="I92" s="13" t="s">
        <v>115</v>
      </c>
      <c r="J92" s="13" t="s">
        <v>115</v>
      </c>
      <c r="K92" s="13" t="s">
        <v>115</v>
      </c>
    </row>
    <row r="93" spans="1:11" ht="15">
      <c r="A93" s="2" t="s">
        <v>102</v>
      </c>
      <c r="B93" s="1">
        <v>0</v>
      </c>
      <c r="C93" s="6">
        <f t="shared" si="10"/>
        <v>0</v>
      </c>
      <c r="D93" s="1">
        <v>0</v>
      </c>
      <c r="E93" s="6">
        <f t="shared" si="9"/>
        <v>0</v>
      </c>
      <c r="F93" s="12">
        <v>0</v>
      </c>
      <c r="G93" s="1">
        <v>0</v>
      </c>
      <c r="H93" s="6">
        <f t="shared" si="11"/>
        <v>0</v>
      </c>
      <c r="I93" s="1">
        <v>0</v>
      </c>
      <c r="J93" s="6">
        <f t="shared" si="12"/>
        <v>0</v>
      </c>
      <c r="K93" s="5">
        <v>0</v>
      </c>
    </row>
    <row r="94" spans="1:11" ht="15">
      <c r="A94" s="2" t="s">
        <v>103</v>
      </c>
      <c r="B94" s="1">
        <v>39</v>
      </c>
      <c r="C94" s="6">
        <f t="shared" si="10"/>
        <v>1.7244215229029707</v>
      </c>
      <c r="D94" s="1">
        <v>43</v>
      </c>
      <c r="E94" s="6">
        <f t="shared" si="9"/>
        <v>1.894247259178399</v>
      </c>
      <c r="F94" s="11">
        <f>-E94/C94</f>
        <v>-1.0984827282772114</v>
      </c>
      <c r="G94" s="1">
        <v>4</v>
      </c>
      <c r="H94" s="6">
        <f t="shared" si="11"/>
        <v>1.3741076888195727</v>
      </c>
      <c r="I94" s="1">
        <v>9</v>
      </c>
      <c r="J94" s="6">
        <f t="shared" si="12"/>
        <v>3.1106671689818097</v>
      </c>
      <c r="K94" s="4">
        <f>-J94/H94</f>
        <v>-2.2637724788906675</v>
      </c>
    </row>
    <row r="95" spans="1:11" ht="15">
      <c r="A95" s="10" t="s">
        <v>34</v>
      </c>
      <c r="B95" s="1">
        <v>553</v>
      </c>
      <c r="C95" s="6">
        <f t="shared" si="10"/>
        <v>24.451412876034432</v>
      </c>
      <c r="D95" s="1">
        <v>465</v>
      </c>
      <c r="E95" s="6">
        <f t="shared" si="9"/>
        <v>20.484301756231524</v>
      </c>
      <c r="F95" s="11">
        <f>C95/E95</f>
        <v>1.1936659187612326</v>
      </c>
      <c r="G95" s="1">
        <v>491</v>
      </c>
      <c r="H95" s="6">
        <f t="shared" si="11"/>
        <v>168.67171880260256</v>
      </c>
      <c r="I95" s="1">
        <v>403</v>
      </c>
      <c r="J95" s="6">
        <f t="shared" si="12"/>
        <v>139.28876323329658</v>
      </c>
      <c r="K95" s="4">
        <f>H95/J95</f>
        <v>1.2109499351364912</v>
      </c>
    </row>
    <row r="96" spans="1:11" ht="15">
      <c r="A96" s="10" t="s">
        <v>35</v>
      </c>
      <c r="B96" s="1">
        <v>261</v>
      </c>
      <c r="C96" s="6">
        <f t="shared" si="10"/>
        <v>11.540359422504498</v>
      </c>
      <c r="D96" s="1">
        <v>316</v>
      </c>
      <c r="E96" s="6">
        <f t="shared" si="9"/>
        <v>13.920514741869164</v>
      </c>
      <c r="F96" s="11">
        <f>-E96/C96</f>
        <v>-1.2062462036254433</v>
      </c>
      <c r="G96" s="1">
        <v>109</v>
      </c>
      <c r="H96" s="6">
        <f t="shared" si="11"/>
        <v>37.44443452033336</v>
      </c>
      <c r="I96" s="1">
        <v>117</v>
      </c>
      <c r="J96" s="6">
        <f t="shared" si="12"/>
        <v>40.438673196763524</v>
      </c>
      <c r="K96" s="4">
        <f>-J96/H96</f>
        <v>-1.0799648523148135</v>
      </c>
    </row>
    <row r="97" spans="1:11" ht="15">
      <c r="A97" s="10" t="s">
        <v>36</v>
      </c>
      <c r="B97" s="1">
        <v>4</v>
      </c>
      <c r="C97" s="6">
        <f t="shared" si="10"/>
        <v>0.17686374593876622</v>
      </c>
      <c r="D97" s="1">
        <v>5</v>
      </c>
      <c r="E97" s="6">
        <f t="shared" si="9"/>
        <v>0.22026130920679057</v>
      </c>
      <c r="F97" s="11">
        <f>-E97/C97</f>
        <v>-1.2453728605468384</v>
      </c>
      <c r="G97" s="1">
        <v>4</v>
      </c>
      <c r="H97" s="6">
        <f t="shared" si="11"/>
        <v>1.3741076888195727</v>
      </c>
      <c r="I97" s="1">
        <v>3</v>
      </c>
      <c r="J97" s="6">
        <f t="shared" si="12"/>
        <v>1.03688905632727</v>
      </c>
      <c r="K97" s="4">
        <f>H97/J97</f>
        <v>1.325221517610335</v>
      </c>
    </row>
    <row r="98" spans="1:11" ht="15">
      <c r="A98" s="2" t="s">
        <v>37</v>
      </c>
      <c r="B98" s="1">
        <v>2</v>
      </c>
      <c r="C98" s="6">
        <f t="shared" si="10"/>
        <v>0.08843187296938311</v>
      </c>
      <c r="D98" s="1">
        <v>2</v>
      </c>
      <c r="E98" s="6">
        <f t="shared" si="9"/>
        <v>0.08810452368271622</v>
      </c>
      <c r="F98" s="11">
        <v>0</v>
      </c>
      <c r="G98" s="1">
        <v>0</v>
      </c>
      <c r="H98" s="6">
        <f t="shared" si="11"/>
        <v>0</v>
      </c>
      <c r="I98" s="1">
        <v>0</v>
      </c>
      <c r="J98" s="6">
        <f t="shared" si="12"/>
        <v>0</v>
      </c>
      <c r="K98" s="5">
        <v>0</v>
      </c>
    </row>
    <row r="99" spans="1:11" ht="15">
      <c r="A99" s="2" t="s">
        <v>38</v>
      </c>
      <c r="B99" s="1">
        <v>2</v>
      </c>
      <c r="C99" s="6">
        <f t="shared" si="10"/>
        <v>0.08843187296938311</v>
      </c>
      <c r="D99" s="1">
        <v>2</v>
      </c>
      <c r="E99" s="6">
        <f t="shared" si="9"/>
        <v>0.08810452368271622</v>
      </c>
      <c r="F99" s="11">
        <v>0</v>
      </c>
      <c r="G99" s="1">
        <v>0</v>
      </c>
      <c r="H99" s="6">
        <f t="shared" si="11"/>
        <v>0</v>
      </c>
      <c r="I99" s="1">
        <v>0</v>
      </c>
      <c r="J99" s="6">
        <f t="shared" si="12"/>
        <v>0</v>
      </c>
      <c r="K99" s="5">
        <v>0</v>
      </c>
    </row>
    <row r="100" spans="1:11" ht="15">
      <c r="A100" s="2" t="s">
        <v>104</v>
      </c>
      <c r="B100" s="1">
        <v>0</v>
      </c>
      <c r="C100" s="6">
        <f t="shared" si="10"/>
        <v>0</v>
      </c>
      <c r="D100" s="1">
        <v>0</v>
      </c>
      <c r="E100" s="6">
        <f t="shared" si="9"/>
        <v>0</v>
      </c>
      <c r="F100" s="12">
        <v>0</v>
      </c>
      <c r="G100" s="1">
        <v>0</v>
      </c>
      <c r="H100" s="6">
        <f t="shared" si="11"/>
        <v>0</v>
      </c>
      <c r="I100" s="1">
        <v>0</v>
      </c>
      <c r="J100" s="6">
        <f t="shared" si="12"/>
        <v>0</v>
      </c>
      <c r="K100" s="5">
        <v>0</v>
      </c>
    </row>
    <row r="101" spans="1:11" ht="15">
      <c r="A101" s="2" t="s">
        <v>105</v>
      </c>
      <c r="B101" s="1">
        <v>0</v>
      </c>
      <c r="C101" s="6">
        <f t="shared" si="10"/>
        <v>0</v>
      </c>
      <c r="D101" s="1">
        <v>2</v>
      </c>
      <c r="E101" s="6">
        <f t="shared" si="9"/>
        <v>0.08810452368271622</v>
      </c>
      <c r="F101" s="11">
        <v>0</v>
      </c>
      <c r="G101" s="1">
        <v>0</v>
      </c>
      <c r="H101" s="6">
        <f t="shared" si="11"/>
        <v>0</v>
      </c>
      <c r="I101" s="1">
        <v>2</v>
      </c>
      <c r="J101" s="6">
        <f t="shared" si="12"/>
        <v>0.6912593708848466</v>
      </c>
      <c r="K101" s="4">
        <v>0</v>
      </c>
    </row>
    <row r="102" spans="1:11" ht="15">
      <c r="A102" s="17" t="s">
        <v>39</v>
      </c>
      <c r="B102" s="1">
        <v>388</v>
      </c>
      <c r="C102" s="6">
        <f t="shared" si="10"/>
        <v>17.155783356060326</v>
      </c>
      <c r="D102" s="1">
        <v>360</v>
      </c>
      <c r="E102" s="6">
        <f t="shared" si="9"/>
        <v>15.85881426288892</v>
      </c>
      <c r="F102" s="11">
        <f>C102/E102</f>
        <v>1.081782223542805</v>
      </c>
      <c r="G102" s="1">
        <v>357</v>
      </c>
      <c r="H102" s="6">
        <f t="shared" si="11"/>
        <v>122.63911122714687</v>
      </c>
      <c r="I102" s="1">
        <v>332</v>
      </c>
      <c r="J102" s="6">
        <f t="shared" si="12"/>
        <v>114.74905556688452</v>
      </c>
      <c r="K102" s="4">
        <f>H102/J102</f>
        <v>1.0687592209041181</v>
      </c>
    </row>
    <row r="103" spans="1:11" ht="15">
      <c r="A103" s="2" t="s">
        <v>40</v>
      </c>
      <c r="B103" s="1">
        <v>0</v>
      </c>
      <c r="C103" s="6">
        <f t="shared" si="10"/>
        <v>0</v>
      </c>
      <c r="D103" s="1">
        <v>0</v>
      </c>
      <c r="E103" s="6">
        <f t="shared" si="9"/>
        <v>0</v>
      </c>
      <c r="F103" s="12">
        <v>0</v>
      </c>
      <c r="G103" s="1">
        <v>0</v>
      </c>
      <c r="H103" s="6">
        <f t="shared" si="11"/>
        <v>0</v>
      </c>
      <c r="I103" s="1">
        <v>0</v>
      </c>
      <c r="J103" s="6">
        <f t="shared" si="12"/>
        <v>0</v>
      </c>
      <c r="K103" s="5">
        <v>0</v>
      </c>
    </row>
    <row r="104" spans="1:11" ht="15">
      <c r="A104" s="2" t="s">
        <v>41</v>
      </c>
      <c r="B104" s="1">
        <v>23</v>
      </c>
      <c r="C104" s="6">
        <f t="shared" si="10"/>
        <v>1.016966539147906</v>
      </c>
      <c r="D104" s="1">
        <v>12</v>
      </c>
      <c r="E104" s="6">
        <f t="shared" si="9"/>
        <v>0.5286271420962974</v>
      </c>
      <c r="F104" s="11">
        <f>C104/E104</f>
        <v>1.92378797485705</v>
      </c>
      <c r="G104" s="1">
        <v>1</v>
      </c>
      <c r="H104" s="6">
        <f t="shared" si="11"/>
        <v>0.34352692220489317</v>
      </c>
      <c r="I104" s="1">
        <v>0</v>
      </c>
      <c r="J104" s="6">
        <f t="shared" si="12"/>
        <v>0</v>
      </c>
      <c r="K104" s="5">
        <v>1</v>
      </c>
    </row>
    <row r="105" spans="1:11" ht="15">
      <c r="A105" s="2" t="s">
        <v>42</v>
      </c>
      <c r="B105" s="1">
        <v>0</v>
      </c>
      <c r="C105" s="6">
        <f t="shared" si="10"/>
        <v>0</v>
      </c>
      <c r="D105" s="1">
        <v>1</v>
      </c>
      <c r="E105" s="6">
        <f t="shared" si="9"/>
        <v>0.04405226184135811</v>
      </c>
      <c r="F105" s="12">
        <v>0</v>
      </c>
      <c r="G105" s="1">
        <v>0</v>
      </c>
      <c r="H105" s="6">
        <f t="shared" si="11"/>
        <v>0</v>
      </c>
      <c r="I105" s="1">
        <v>0</v>
      </c>
      <c r="J105" s="6">
        <f t="shared" si="12"/>
        <v>0</v>
      </c>
      <c r="K105" s="5">
        <v>0</v>
      </c>
    </row>
    <row r="106" spans="1:11" ht="15">
      <c r="A106" s="2" t="s">
        <v>106</v>
      </c>
      <c r="B106" s="1">
        <v>0</v>
      </c>
      <c r="C106" s="6">
        <f t="shared" si="10"/>
        <v>0</v>
      </c>
      <c r="D106" s="1">
        <v>0</v>
      </c>
      <c r="E106" s="6">
        <f aca="true" t="shared" si="13" ref="E106:E119">D106*100000/2270031</f>
        <v>0</v>
      </c>
      <c r="F106" s="12">
        <v>0</v>
      </c>
      <c r="G106" s="1">
        <v>0</v>
      </c>
      <c r="H106" s="6">
        <f t="shared" si="11"/>
        <v>0</v>
      </c>
      <c r="I106" s="1">
        <v>0</v>
      </c>
      <c r="J106" s="6">
        <f t="shared" si="12"/>
        <v>0</v>
      </c>
      <c r="K106" s="5">
        <v>0</v>
      </c>
    </row>
    <row r="107" spans="1:11" ht="15">
      <c r="A107" s="2" t="s">
        <v>43</v>
      </c>
      <c r="B107" s="1">
        <v>38</v>
      </c>
      <c r="C107" s="6">
        <f t="shared" si="10"/>
        <v>1.6802055864182792</v>
      </c>
      <c r="D107" s="1">
        <v>60</v>
      </c>
      <c r="E107" s="6">
        <f t="shared" si="13"/>
        <v>2.643135710481487</v>
      </c>
      <c r="F107" s="11">
        <f>-E107/C107</f>
        <v>-1.5731025606907434</v>
      </c>
      <c r="G107" s="1">
        <v>33</v>
      </c>
      <c r="H107" s="6">
        <f t="shared" si="11"/>
        <v>11.336388432761476</v>
      </c>
      <c r="I107" s="1">
        <v>45</v>
      </c>
      <c r="J107" s="6">
        <f t="shared" si="12"/>
        <v>15.553335844909048</v>
      </c>
      <c r="K107" s="4">
        <f>-J107/H107</f>
        <v>-1.3719833205397982</v>
      </c>
    </row>
    <row r="108" spans="1:11" ht="15">
      <c r="A108" s="2" t="s">
        <v>44</v>
      </c>
      <c r="B108" s="1">
        <v>0</v>
      </c>
      <c r="C108" s="6">
        <f t="shared" si="10"/>
        <v>0</v>
      </c>
      <c r="D108" s="1">
        <v>2</v>
      </c>
      <c r="E108" s="6">
        <f t="shared" si="13"/>
        <v>0.08810452368271622</v>
      </c>
      <c r="F108" s="12">
        <v>0</v>
      </c>
      <c r="G108" s="1">
        <v>0</v>
      </c>
      <c r="H108" s="6">
        <f t="shared" si="11"/>
        <v>0</v>
      </c>
      <c r="I108" s="1">
        <v>1</v>
      </c>
      <c r="J108" s="6">
        <f t="shared" si="12"/>
        <v>0.3456296854424233</v>
      </c>
      <c r="K108" s="5">
        <v>0</v>
      </c>
    </row>
    <row r="109" spans="1:11" ht="15">
      <c r="A109" s="2" t="s">
        <v>45</v>
      </c>
      <c r="B109" s="1">
        <v>1795</v>
      </c>
      <c r="C109" s="6">
        <f t="shared" si="10"/>
        <v>79.36760599002135</v>
      </c>
      <c r="D109" s="1">
        <v>2219</v>
      </c>
      <c r="E109" s="6">
        <f t="shared" si="13"/>
        <v>97.75196902597365</v>
      </c>
      <c r="F109" s="11">
        <f>-E109/C109</f>
        <v>-1.2316356000238147</v>
      </c>
      <c r="G109" s="1">
        <v>1731</v>
      </c>
      <c r="H109" s="6">
        <f t="shared" si="11"/>
        <v>594.6451023366701</v>
      </c>
      <c r="I109" s="1">
        <v>2104</v>
      </c>
      <c r="J109" s="6">
        <f t="shared" si="12"/>
        <v>727.2048581708585</v>
      </c>
      <c r="K109" s="4">
        <f>-J109/H109</f>
        <v>-1.2229224714258844</v>
      </c>
    </row>
    <row r="110" spans="1:11" ht="15">
      <c r="A110" s="2" t="s">
        <v>46</v>
      </c>
      <c r="B110" s="1">
        <v>0</v>
      </c>
      <c r="C110" s="6">
        <f t="shared" si="10"/>
        <v>0</v>
      </c>
      <c r="D110" s="1">
        <v>0</v>
      </c>
      <c r="E110" s="6">
        <f t="shared" si="13"/>
        <v>0</v>
      </c>
      <c r="F110" s="12">
        <v>0</v>
      </c>
      <c r="G110" s="1">
        <v>0</v>
      </c>
      <c r="H110" s="6">
        <f t="shared" si="11"/>
        <v>0</v>
      </c>
      <c r="I110" s="1">
        <v>0</v>
      </c>
      <c r="J110" s="6">
        <f t="shared" si="12"/>
        <v>0</v>
      </c>
      <c r="K110" s="5">
        <v>0</v>
      </c>
    </row>
    <row r="111" spans="1:11" ht="15">
      <c r="A111" s="2" t="s">
        <v>47</v>
      </c>
      <c r="B111" s="1">
        <v>11</v>
      </c>
      <c r="C111" s="6">
        <f t="shared" si="10"/>
        <v>0.48637530133160717</v>
      </c>
      <c r="D111" s="1">
        <v>7</v>
      </c>
      <c r="E111" s="6">
        <f t="shared" si="13"/>
        <v>0.3083658328895068</v>
      </c>
      <c r="F111" s="11">
        <f>C111/E111</f>
        <v>1.577267159510128</v>
      </c>
      <c r="G111" s="1">
        <v>7</v>
      </c>
      <c r="H111" s="6">
        <f t="shared" si="11"/>
        <v>2.4046884554342522</v>
      </c>
      <c r="I111" s="1">
        <v>2</v>
      </c>
      <c r="J111" s="6">
        <f t="shared" si="12"/>
        <v>0.6912593708848466</v>
      </c>
      <c r="K111" s="4">
        <f>H111/J111</f>
        <v>3.4787064837271293</v>
      </c>
    </row>
    <row r="112" spans="1:11" ht="15">
      <c r="A112" s="2" t="s">
        <v>48</v>
      </c>
      <c r="B112" s="1">
        <v>2</v>
      </c>
      <c r="C112" s="6">
        <f t="shared" si="10"/>
        <v>0.08843187296938311</v>
      </c>
      <c r="D112" s="1">
        <v>4</v>
      </c>
      <c r="E112" s="6">
        <f t="shared" si="13"/>
        <v>0.17620904736543244</v>
      </c>
      <c r="F112" s="11">
        <f>-E112/C112</f>
        <v>-1.9925965768749414</v>
      </c>
      <c r="G112" s="1">
        <v>0</v>
      </c>
      <c r="H112" s="6">
        <f t="shared" si="11"/>
        <v>0</v>
      </c>
      <c r="I112" s="1">
        <v>1</v>
      </c>
      <c r="J112" s="6">
        <f t="shared" si="12"/>
        <v>0.3456296854424233</v>
      </c>
      <c r="K112" s="5">
        <v>0</v>
      </c>
    </row>
    <row r="113" spans="1:11" ht="15">
      <c r="A113" s="2" t="s">
        <v>49</v>
      </c>
      <c r="B113" s="1">
        <v>0</v>
      </c>
      <c r="C113" s="6">
        <f t="shared" si="10"/>
        <v>0</v>
      </c>
      <c r="D113" s="1">
        <v>2</v>
      </c>
      <c r="E113" s="6">
        <f t="shared" si="13"/>
        <v>0.08810452368271622</v>
      </c>
      <c r="F113" s="11">
        <v>0</v>
      </c>
      <c r="G113" s="1">
        <v>0</v>
      </c>
      <c r="H113" s="6">
        <f t="shared" si="11"/>
        <v>0</v>
      </c>
      <c r="I113" s="1">
        <v>0</v>
      </c>
      <c r="J113" s="6">
        <f t="shared" si="12"/>
        <v>0</v>
      </c>
      <c r="K113" s="5">
        <v>0</v>
      </c>
    </row>
    <row r="114" spans="1:11" ht="15">
      <c r="A114" s="2" t="s">
        <v>50</v>
      </c>
      <c r="B114" s="1">
        <v>5</v>
      </c>
      <c r="C114" s="6">
        <f t="shared" si="10"/>
        <v>0.2210796824234578</v>
      </c>
      <c r="D114" s="1">
        <v>1</v>
      </c>
      <c r="E114" s="6">
        <f t="shared" si="13"/>
        <v>0.04405226184135811</v>
      </c>
      <c r="F114" s="11">
        <f>C114/E114</f>
        <v>5.018577325714044</v>
      </c>
      <c r="G114" s="1">
        <v>1</v>
      </c>
      <c r="H114" s="6">
        <f t="shared" si="11"/>
        <v>0.34352692220489317</v>
      </c>
      <c r="I114" s="1">
        <v>1</v>
      </c>
      <c r="J114" s="6">
        <f t="shared" si="12"/>
        <v>0.3456296854424233</v>
      </c>
      <c r="K114" s="4">
        <v>0</v>
      </c>
    </row>
    <row r="115" spans="1:11" ht="15">
      <c r="A115" s="2" t="s">
        <v>51</v>
      </c>
      <c r="B115" s="1">
        <v>0</v>
      </c>
      <c r="C115" s="6">
        <f t="shared" si="10"/>
        <v>0</v>
      </c>
      <c r="D115" s="1">
        <v>3</v>
      </c>
      <c r="E115" s="6">
        <f t="shared" si="13"/>
        <v>0.13215678552407434</v>
      </c>
      <c r="F115" s="11">
        <v>0</v>
      </c>
      <c r="G115" s="1">
        <v>0</v>
      </c>
      <c r="H115" s="6">
        <f t="shared" si="11"/>
        <v>0</v>
      </c>
      <c r="I115" s="1">
        <v>0</v>
      </c>
      <c r="J115" s="6">
        <f t="shared" si="12"/>
        <v>0</v>
      </c>
      <c r="K115" s="5">
        <v>0</v>
      </c>
    </row>
    <row r="116" spans="1:11" ht="15">
      <c r="A116" s="2" t="s">
        <v>52</v>
      </c>
      <c r="B116" s="1">
        <v>4</v>
      </c>
      <c r="C116" s="6">
        <f t="shared" si="10"/>
        <v>0.17686374593876622</v>
      </c>
      <c r="D116" s="1">
        <v>0</v>
      </c>
      <c r="E116" s="6">
        <f t="shared" si="13"/>
        <v>0</v>
      </c>
      <c r="F116" s="12">
        <v>4</v>
      </c>
      <c r="G116" s="1">
        <v>1</v>
      </c>
      <c r="H116" s="6">
        <f t="shared" si="11"/>
        <v>0.34352692220489317</v>
      </c>
      <c r="I116" s="1">
        <v>0</v>
      </c>
      <c r="J116" s="6">
        <f t="shared" si="12"/>
        <v>0</v>
      </c>
      <c r="K116" s="5">
        <v>1</v>
      </c>
    </row>
    <row r="117" spans="1:11" ht="15">
      <c r="A117" s="2" t="s">
        <v>53</v>
      </c>
      <c r="B117" s="1">
        <v>10</v>
      </c>
      <c r="C117" s="6">
        <f t="shared" si="10"/>
        <v>0.4421593648469156</v>
      </c>
      <c r="D117" s="1">
        <v>2</v>
      </c>
      <c r="E117" s="6">
        <f t="shared" si="13"/>
        <v>0.08810452368271622</v>
      </c>
      <c r="F117" s="11">
        <f>C117/E117</f>
        <v>5.018577325714044</v>
      </c>
      <c r="G117" s="1">
        <v>3</v>
      </c>
      <c r="H117" s="6">
        <f t="shared" si="11"/>
        <v>1.0305807666146796</v>
      </c>
      <c r="I117" s="1">
        <v>2</v>
      </c>
      <c r="J117" s="6">
        <f t="shared" si="12"/>
        <v>0.6912593708848466</v>
      </c>
      <c r="K117" s="4">
        <f>H117/J117</f>
        <v>1.490874207311627</v>
      </c>
    </row>
    <row r="118" spans="1:11" ht="15">
      <c r="A118" s="2" t="s">
        <v>54</v>
      </c>
      <c r="B118" s="1">
        <v>0</v>
      </c>
      <c r="C118" s="6">
        <f t="shared" si="10"/>
        <v>0</v>
      </c>
      <c r="D118" s="1">
        <v>0</v>
      </c>
      <c r="E118" s="6">
        <f t="shared" si="13"/>
        <v>0</v>
      </c>
      <c r="F118" s="12">
        <v>0</v>
      </c>
      <c r="G118" s="1">
        <v>0</v>
      </c>
      <c r="H118" s="6">
        <f t="shared" si="11"/>
        <v>0</v>
      </c>
      <c r="I118" s="1">
        <v>0</v>
      </c>
      <c r="J118" s="6">
        <f t="shared" si="12"/>
        <v>0</v>
      </c>
      <c r="K118" s="5">
        <v>0</v>
      </c>
    </row>
    <row r="119" spans="1:11" ht="15">
      <c r="A119" s="2" t="s">
        <v>107</v>
      </c>
      <c r="B119" s="1">
        <v>5</v>
      </c>
      <c r="C119" s="6">
        <f t="shared" si="10"/>
        <v>0.2210796824234578</v>
      </c>
      <c r="D119" s="1">
        <v>1</v>
      </c>
      <c r="E119" s="6">
        <f t="shared" si="13"/>
        <v>0.04405226184135811</v>
      </c>
      <c r="F119" s="11">
        <f>C119/E119</f>
        <v>5.018577325714044</v>
      </c>
      <c r="G119" s="1">
        <v>0</v>
      </c>
      <c r="H119" s="6">
        <f t="shared" si="11"/>
        <v>0</v>
      </c>
      <c r="I119" s="1">
        <v>0</v>
      </c>
      <c r="J119" s="6">
        <f t="shared" si="12"/>
        <v>0</v>
      </c>
      <c r="K119" s="5">
        <v>0</v>
      </c>
    </row>
    <row r="120" spans="3:8" ht="15">
      <c r="C120" s="7"/>
      <c r="E120" s="3"/>
      <c r="H120" s="7"/>
    </row>
    <row r="121" spans="3:8" ht="15">
      <c r="C121" s="7"/>
      <c r="H121" s="7"/>
    </row>
    <row r="122" ht="15">
      <c r="H122" s="7"/>
    </row>
  </sheetData>
  <sheetProtection/>
  <mergeCells count="10">
    <mergeCell ref="A1:K1"/>
    <mergeCell ref="B2:E2"/>
    <mergeCell ref="A2:A4"/>
    <mergeCell ref="G2:J2"/>
    <mergeCell ref="K2:K4"/>
    <mergeCell ref="G3:H3"/>
    <mergeCell ref="I3:J3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2011-11-09T13:30:01Z</cp:lastPrinted>
  <dcterms:created xsi:type="dcterms:W3CDTF">2010-12-01T10:49:57Z</dcterms:created>
  <dcterms:modified xsi:type="dcterms:W3CDTF">2011-11-10T12:36:55Z</dcterms:modified>
  <cp:category/>
  <cp:version/>
  <cp:contentType/>
  <cp:contentStatus/>
</cp:coreProperties>
</file>