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<sst xmlns="http://schemas.openxmlformats.org/spreadsheetml/2006/main" count="132" uniqueCount="125">
  <si>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</si>
  <si>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</si>
  <si>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</si>
  <si>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</si>
  <si>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</si>
  <si>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</si>
  <si>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</si>
  <si>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</si>
  <si>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</si>
  <si>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</si>
  <si>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</si>
  <si>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</si>
  <si>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</si>
  <si>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</si>
  <si>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</si>
  <si>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</si>
  <si>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</si>
  <si>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</si>
  <si>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</si>
  <si>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</si>
  <si>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</si>
  <si>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</si>
  <si>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</si>
  <si>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</si>
  <si>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</si>
  <si>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</si>
  <si>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</si>
  <si>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</si>
  <si>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</si>
  <si>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</si>
  <si>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</si>
  <si>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</si>
  <si>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</si>
  <si>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</si>
  <si>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</si>
  <si>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</si>
  <si>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</si>
  <si>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</si>
  <si>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</si>
  <si>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</si>
  <si>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</si>
  <si>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</si>
  <si>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</si>
  <si>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</si>
  <si>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</si>
  <si>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</si>
  <si>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</si>
  <si>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</si>
  <si>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</si>
  <si>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</si>
  <si>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</si>
  <si>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</si>
  <si>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</si>
  <si>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</si>
  <si>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</si>
  <si>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</si>
  <si>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</si>
  <si>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</si>
  <si>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</si>
  <si>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</si>
  <si>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</si>
  <si>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</si>
  <si>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</si>
  <si>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</si>
  <si>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</si>
  <si>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</si>
  <si>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</si>
  <si>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</si>
  <si>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</si>
  <si>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</si>
  <si>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</si>
  <si>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</si>
  <si>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</si>
  <si>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</si>
  <si>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</si>
  <si>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</si>
  <si>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</si>
  <si>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</si>
  <si>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</si>
  <si>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</si>
  <si>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</si>
  <si>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</si>
  <si>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</si>
  <si>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</si>
  <si>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</si>
  <si>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</si>
  <si>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</si>
  <si>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</si>
  <si>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</si>
  <si>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</si>
  <si>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</si>
  <si>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</si>
  <si>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</si>
  <si>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</si>
  <si>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</si>
  <si>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</si>
  <si>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</si>
  <si>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</si>
  <si>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</si>
  <si>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</si>
  <si>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</si>
  <si>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</si>
  <si>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</si>
  <si>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</si>
  <si>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</si>
  <si>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</si>
  <si>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</si>
  <si>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</si>
  <si>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</si>
  <si>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</si>
  <si>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</si>
  <si>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</si>
  <si>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</si>
  <si>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</si>
  <si>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</si>
  <si>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</si>
  <si>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</si>
  <si>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</si>
  <si>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</si>
  <si>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</si>
  <si>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- ноябрь 2015г.</t>
  </si>
  <si>
    <t>1 -11   2015</t>
  </si>
  <si>
    <t>1-11    2014</t>
  </si>
  <si>
    <t>1  -11   2014</t>
  </si>
  <si>
    <t>1   -11 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</si>
</sst>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07">
      <selection activeCell="B6" sqref="B6"/>
    </sheetView>
  </sheetViews>
  <sheetFormatPr defaultColWidth="9.7109375" defaultRowHeight="15"/>
  <cols>
    <col min="1" max="1" width="17.8515625" style="0" customWidth="1"/>
    <col min="2" max="2" width="8.8515625" style="0" customWidth="1"/>
    <col min="3" max="3" width="8.421875" style="0" customWidth="1"/>
    <col min="4" max="4" width="8.00390625" style="0" customWidth="1"/>
    <col min="5" max="5" width="8.7109375" style="0" customWidth="1"/>
    <col min="6" max="6" width="8.28125" style="0" customWidth="1"/>
    <col min="7" max="7" width="9.140625" style="0" customWidth="1"/>
    <col min="8" max="8" width="9.7109375" style="0" customWidth="1"/>
    <col min="9" max="9" width="8.57421875" style="0" customWidth="1"/>
    <col min="10" max="10" width="8.8515625" style="0" customWidth="1"/>
    <col min="11" max="11" width="8.57421875" style="0" customWidth="1"/>
  </cols>
  <sheetData>
    <row r="1" spans="1:6" ht="15">
      <c r="A1" s="20" t="s">
        <v>120</v>
      </c>
      <c r="B1" s="20"/>
      <c r="C1" s="20"/>
      <c r="D1" s="20"/>
      <c r="E1" s="20"/>
      <c r="F1" s="20"/>
    </row>
    <row r="2" spans="1:11" ht="15">
      <c r="A2" s="15"/>
      <c r="B2" s="15" t="s">
        <v>1</v>
      </c>
      <c r="C2" s="15"/>
      <c r="D2" s="15"/>
      <c r="E2" s="15"/>
      <c r="F2" s="16" t="s">
        <v>116</v>
      </c>
      <c r="G2" s="15" t="s">
        <v>2</v>
      </c>
      <c r="H2" s="15"/>
      <c r="I2" s="15"/>
      <c r="J2" s="15"/>
      <c r="K2" s="16" t="s">
        <v>116</v>
      </c>
    </row>
    <row r="3" spans="1:11" ht="15">
      <c r="A3" s="15"/>
      <c r="B3" s="19" t="s">
        <v>121</v>
      </c>
      <c r="C3" s="15"/>
      <c r="D3" s="19" t="s">
        <v>122</v>
      </c>
      <c r="E3" s="15"/>
      <c r="F3" s="17"/>
      <c r="G3" s="19" t="s">
        <v>124</v>
      </c>
      <c r="H3" s="15"/>
      <c r="I3" s="19" t="s">
        <v>123</v>
      </c>
      <c r="J3" s="15"/>
      <c r="K3" s="17"/>
    </row>
    <row r="4" spans="1:11" ht="15">
      <c r="A4" s="15"/>
      <c r="B4" s="1" t="s">
        <v>53</v>
      </c>
      <c r="C4" s="1" t="s">
        <v>54</v>
      </c>
      <c r="D4" s="1" t="s">
        <v>53</v>
      </c>
      <c r="E4" s="1" t="s">
        <v>54</v>
      </c>
      <c r="F4" s="18"/>
      <c r="G4" s="1" t="s">
        <v>53</v>
      </c>
      <c r="H4" s="1" t="s">
        <v>54</v>
      </c>
      <c r="I4" s="1" t="s">
        <v>53</v>
      </c>
      <c r="J4" s="1" t="s">
        <v>54</v>
      </c>
      <c r="K4" s="18"/>
    </row>
    <row r="5" spans="1:11" ht="15">
      <c r="A5" s="4" t="s">
        <v>0</v>
      </c>
      <c r="B5" s="5">
        <v>287826</v>
      </c>
      <c r="C5" s="7">
        <f>B5*100000/2328959</f>
        <v>12358.568785453072</v>
      </c>
      <c r="D5" s="5">
        <v>268656</v>
      </c>
      <c r="E5" s="7">
        <f>D5*100000/2330377</f>
        <v>11528.435098698623</v>
      </c>
      <c r="F5" s="8">
        <f>(C5*100/E5)-100</f>
        <v>7.2007491012215326</v>
      </c>
      <c r="G5" s="5">
        <v>184887</v>
      </c>
      <c r="H5" s="7">
        <f>G5*100000/316793</f>
        <v>58362.08502081801</v>
      </c>
      <c r="I5" s="5">
        <v>168663</v>
      </c>
      <c r="J5" s="7">
        <f>I5*100000/310315</f>
        <v>54352.19051608849</v>
      </c>
      <c r="K5" s="8">
        <f aca="true" t="shared" si="0" ref="K5:K11">(H5*100/J5)-100</f>
        <v>7.377613425796653</v>
      </c>
    </row>
    <row r="6" spans="1:11" ht="30" customHeight="1">
      <c r="A6" s="9" t="s">
        <v>56</v>
      </c>
      <c r="B6" s="5">
        <v>7473</v>
      </c>
      <c r="C6" s="7">
        <f aca="true" t="shared" si="1" ref="C6:C70">B6*100000/2328959</f>
        <v>320.8729737191595</v>
      </c>
      <c r="D6" s="5">
        <v>7736</v>
      </c>
      <c r="E6" s="7">
        <f aca="true" t="shared" si="2" ref="E6:E71">D6*100000/2330377</f>
        <v>331.9634548401396</v>
      </c>
      <c r="F6" s="8">
        <f>(C6*100/E6)-100</f>
        <v>-3.3408741110737026</v>
      </c>
      <c r="G6" s="5">
        <v>5435</v>
      </c>
      <c r="H6" s="7">
        <f aca="true" t="shared" si="3" ref="H6:H70">G6*100000/316793</f>
        <v>1715.631342864268</v>
      </c>
      <c r="I6" s="5">
        <v>5804</v>
      </c>
      <c r="J6" s="7">
        <f aca="true" t="shared" si="4" ref="J6:J71">I6*100000/310315</f>
        <v>1870.3575399191145</v>
      </c>
      <c r="K6" s="8">
        <f t="shared" si="0"/>
        <v>-8.272546491915008</v>
      </c>
    </row>
    <row r="7" spans="1:11" ht="15">
      <c r="A7" s="6" t="s">
        <v>3</v>
      </c>
      <c r="B7" s="5">
        <v>495</v>
      </c>
      <c r="C7" s="7">
        <f t="shared" si="1"/>
        <v>21.254131137559742</v>
      </c>
      <c r="D7" s="5">
        <v>457</v>
      </c>
      <c r="E7" s="7">
        <f t="shared" si="2"/>
        <v>19.610560866331927</v>
      </c>
      <c r="F7" s="8">
        <f>(C7*100/E7)-100</f>
        <v>8.381046735127057</v>
      </c>
      <c r="G7" s="5">
        <v>156</v>
      </c>
      <c r="H7" s="7">
        <f t="shared" si="3"/>
        <v>49.24351232508294</v>
      </c>
      <c r="I7" s="5">
        <v>164</v>
      </c>
      <c r="J7" s="7">
        <f t="shared" si="4"/>
        <v>52.84952387090537</v>
      </c>
      <c r="K7" s="8">
        <f t="shared" si="0"/>
        <v>-6.823167517328585</v>
      </c>
    </row>
    <row r="8" spans="1:11" ht="15">
      <c r="A8" s="6" t="s">
        <v>4</v>
      </c>
      <c r="B8" s="5">
        <v>72</v>
      </c>
      <c r="C8" s="7">
        <f t="shared" si="1"/>
        <v>3.0915099836450533</v>
      </c>
      <c r="D8" s="5">
        <v>79</v>
      </c>
      <c r="E8" s="7">
        <f t="shared" si="2"/>
        <v>3.39000942765913</v>
      </c>
      <c r="F8" s="8">
        <f>(C8*100/E8)-100</f>
        <v>-8.805268846116363</v>
      </c>
      <c r="G8" s="5">
        <v>38</v>
      </c>
      <c r="H8" s="7">
        <f t="shared" si="3"/>
        <v>11.995214540725332</v>
      </c>
      <c r="I8" s="5">
        <v>43</v>
      </c>
      <c r="J8" s="7">
        <f t="shared" si="4"/>
        <v>13.85688735639592</v>
      </c>
      <c r="K8" s="8">
        <f t="shared" si="0"/>
        <v>-13.434999995228324</v>
      </c>
    </row>
    <row r="9" spans="1:11" ht="15">
      <c r="A9" s="6" t="s">
        <v>5</v>
      </c>
      <c r="B9" s="5">
        <v>39</v>
      </c>
      <c r="C9" s="7">
        <f t="shared" si="1"/>
        <v>1.6745679078077373</v>
      </c>
      <c r="D9" s="5">
        <v>33</v>
      </c>
      <c r="E9" s="7">
        <f t="shared" si="2"/>
        <v>1.4160798875031808</v>
      </c>
      <c r="F9" s="8">
        <f aca="true" t="shared" si="5" ref="F9:F14">(C9*100/E9)-100</f>
        <v>18.25377385737187</v>
      </c>
      <c r="G9" s="5">
        <v>18</v>
      </c>
      <c r="H9" s="7">
        <f t="shared" si="3"/>
        <v>5.681943729817262</v>
      </c>
      <c r="I9" s="5">
        <v>17</v>
      </c>
      <c r="J9" s="7">
        <f t="shared" si="4"/>
        <v>5.47830430369141</v>
      </c>
      <c r="K9" s="8">
        <f t="shared" si="0"/>
        <v>3.7171981481319847</v>
      </c>
    </row>
    <row r="10" spans="1:11" ht="15">
      <c r="A10" s="6" t="s">
        <v>6</v>
      </c>
      <c r="B10" s="5">
        <v>345</v>
      </c>
      <c r="C10" s="7">
        <f t="shared" si="1"/>
        <v>14.813485338299214</v>
      </c>
      <c r="D10" s="5">
        <v>308</v>
      </c>
      <c r="E10" s="7">
        <f t="shared" si="2"/>
        <v>13.216745616696354</v>
      </c>
      <c r="F10" s="8">
        <f t="shared" si="5"/>
        <v>12.081186760421133</v>
      </c>
      <c r="G10" s="5">
        <v>82</v>
      </c>
      <c r="H10" s="7">
        <f t="shared" si="3"/>
        <v>25.884410324723085</v>
      </c>
      <c r="I10" s="5">
        <v>95</v>
      </c>
      <c r="J10" s="7">
        <f t="shared" si="4"/>
        <v>30.61405346180494</v>
      </c>
      <c r="K10" s="8">
        <f t="shared" si="0"/>
        <v>-15.4492548429848</v>
      </c>
    </row>
    <row r="11" spans="1:11" ht="15">
      <c r="A11" s="6" t="s">
        <v>57</v>
      </c>
      <c r="B11" s="5">
        <v>39</v>
      </c>
      <c r="C11" s="7">
        <f t="shared" si="1"/>
        <v>1.6745679078077373</v>
      </c>
      <c r="D11" s="5">
        <v>37</v>
      </c>
      <c r="E11" s="7">
        <f t="shared" si="2"/>
        <v>1.5877259344732633</v>
      </c>
      <c r="F11" s="8">
        <f t="shared" si="5"/>
        <v>5.469582089007346</v>
      </c>
      <c r="G11" s="5">
        <v>18</v>
      </c>
      <c r="H11" s="7">
        <f t="shared" si="3"/>
        <v>5.681943729817262</v>
      </c>
      <c r="I11" s="5">
        <v>9</v>
      </c>
      <c r="J11" s="7">
        <f t="shared" si="4"/>
        <v>2.9002787490130997</v>
      </c>
      <c r="K11" s="8">
        <f t="shared" si="0"/>
        <v>95.91026316869375</v>
      </c>
    </row>
    <row r="12" spans="1:11" ht="15">
      <c r="A12" s="6" t="s">
        <v>7</v>
      </c>
      <c r="B12" s="5">
        <v>67</v>
      </c>
      <c r="C12" s="7">
        <f t="shared" si="1"/>
        <v>2.8768217903363693</v>
      </c>
      <c r="D12" s="5">
        <v>77</v>
      </c>
      <c r="E12" s="7">
        <f t="shared" si="2"/>
        <v>3.3041864041740885</v>
      </c>
      <c r="F12" s="8">
        <f t="shared" si="5"/>
        <v>-12.93403463248444</v>
      </c>
      <c r="G12" s="5">
        <v>32</v>
      </c>
      <c r="H12" s="7">
        <f t="shared" si="3"/>
        <v>10.10123329745291</v>
      </c>
      <c r="I12" s="5">
        <v>31</v>
      </c>
      <c r="J12" s="7">
        <f t="shared" si="4"/>
        <v>9.989849024378454</v>
      </c>
      <c r="K12" s="8">
        <f>(H12*100/J12)-100</f>
        <v>1.1149745386806558</v>
      </c>
    </row>
    <row r="13" spans="1:11" ht="34.5" customHeight="1">
      <c r="A13" s="3" t="s">
        <v>58</v>
      </c>
      <c r="B13" s="5">
        <v>47</v>
      </c>
      <c r="C13" s="7">
        <f t="shared" si="1"/>
        <v>2.0180690171016322</v>
      </c>
      <c r="D13" s="5">
        <v>55</v>
      </c>
      <c r="E13" s="7">
        <f t="shared" si="2"/>
        <v>2.3601331458386348</v>
      </c>
      <c r="F13" s="8">
        <f t="shared" si="5"/>
        <v>-14.493425056977259</v>
      </c>
      <c r="G13" s="5">
        <v>19</v>
      </c>
      <c r="H13" s="7">
        <f t="shared" si="3"/>
        <v>5.997607270362666</v>
      </c>
      <c r="I13" s="5">
        <v>22</v>
      </c>
      <c r="J13" s="7">
        <f t="shared" si="4"/>
        <v>7.089570275365355</v>
      </c>
      <c r="K13" s="8">
        <f>(H13*100/J13)-100</f>
        <v>-15.402386358973146</v>
      </c>
    </row>
    <row r="14" spans="1:11" ht="15">
      <c r="A14" s="2" t="s">
        <v>8</v>
      </c>
      <c r="B14" s="5">
        <v>33</v>
      </c>
      <c r="C14" s="7">
        <f t="shared" si="1"/>
        <v>1.4169420758373161</v>
      </c>
      <c r="D14" s="5">
        <v>39</v>
      </c>
      <c r="E14" s="7">
        <f t="shared" si="2"/>
        <v>1.6735489579583045</v>
      </c>
      <c r="F14" s="8">
        <f t="shared" si="5"/>
        <v>-15.33309682401186</v>
      </c>
      <c r="G14" s="5">
        <v>12</v>
      </c>
      <c r="H14" s="7">
        <f t="shared" si="3"/>
        <v>3.7879624865448416</v>
      </c>
      <c r="I14" s="5">
        <v>15</v>
      </c>
      <c r="J14" s="7">
        <f t="shared" si="4"/>
        <v>4.833797915021833</v>
      </c>
      <c r="K14" s="8">
        <f>(H14*100/J14)-100</f>
        <v>-21.6358947325225</v>
      </c>
    </row>
    <row r="15" spans="1:11" ht="15">
      <c r="A15" s="6" t="s">
        <v>105</v>
      </c>
      <c r="B15" s="5">
        <v>13</v>
      </c>
      <c r="C15" s="7">
        <f t="shared" si="1"/>
        <v>0.558189302602579</v>
      </c>
      <c r="D15" s="5">
        <v>15</v>
      </c>
      <c r="E15" s="7">
        <f t="shared" si="2"/>
        <v>0.6436726761378094</v>
      </c>
      <c r="F15" s="8">
        <f>(C15*100/E15)-100</f>
        <v>-13.280565837927313</v>
      </c>
      <c r="G15" s="5">
        <v>6</v>
      </c>
      <c r="H15" s="7">
        <f t="shared" si="3"/>
        <v>1.8939812432724208</v>
      </c>
      <c r="I15" s="5">
        <v>7</v>
      </c>
      <c r="J15" s="7">
        <f t="shared" si="4"/>
        <v>2.255772360343522</v>
      </c>
      <c r="K15" s="8">
        <f>(H15*100/J15)-100</f>
        <v>-16.0384586419884</v>
      </c>
    </row>
    <row r="16" spans="1:11" ht="15">
      <c r="A16" s="2" t="s">
        <v>61</v>
      </c>
      <c r="B16" s="5">
        <v>1</v>
      </c>
      <c r="C16" s="7">
        <f t="shared" si="1"/>
        <v>0.04293763866173685</v>
      </c>
      <c r="D16" s="5">
        <v>1</v>
      </c>
      <c r="E16" s="7">
        <f t="shared" si="2"/>
        <v>0.04291151174252063</v>
      </c>
      <c r="F16" s="10">
        <v>0</v>
      </c>
      <c r="G16" s="5">
        <v>1</v>
      </c>
      <c r="H16" s="7">
        <f t="shared" si="3"/>
        <v>0.31566354054540346</v>
      </c>
      <c r="I16" s="5">
        <v>0</v>
      </c>
      <c r="J16" s="7">
        <f t="shared" si="4"/>
        <v>0</v>
      </c>
      <c r="K16" s="10">
        <v>100</v>
      </c>
    </row>
    <row r="17" spans="1:11" ht="15">
      <c r="A17" s="2" t="s">
        <v>59</v>
      </c>
      <c r="B17" s="5">
        <v>20</v>
      </c>
      <c r="C17" s="7">
        <f t="shared" si="1"/>
        <v>0.8587527732347371</v>
      </c>
      <c r="D17" s="5">
        <v>22</v>
      </c>
      <c r="E17" s="7">
        <f t="shared" si="2"/>
        <v>0.9440532583354538</v>
      </c>
      <c r="F17" s="8">
        <f>(C17*100/E17)-100</f>
        <v>-9.035558571252409</v>
      </c>
      <c r="G17" s="5">
        <v>13</v>
      </c>
      <c r="H17" s="7">
        <f t="shared" si="3"/>
        <v>4.103626027090245</v>
      </c>
      <c r="I17" s="5">
        <v>9</v>
      </c>
      <c r="J17" s="7">
        <f t="shared" si="4"/>
        <v>2.9002787490130997</v>
      </c>
      <c r="K17" s="8">
        <f>(H17*100/J17)-100</f>
        <v>41.49074562183438</v>
      </c>
    </row>
    <row r="18" spans="1:11" ht="15">
      <c r="A18" s="2" t="s">
        <v>60</v>
      </c>
      <c r="B18" s="5">
        <v>0</v>
      </c>
      <c r="C18" s="7">
        <f t="shared" si="1"/>
        <v>0</v>
      </c>
      <c r="D18" s="5">
        <v>0</v>
      </c>
      <c r="E18" s="7">
        <f t="shared" si="2"/>
        <v>0</v>
      </c>
      <c r="F18" s="10">
        <v>0</v>
      </c>
      <c r="G18" s="5">
        <v>0</v>
      </c>
      <c r="H18" s="7">
        <f t="shared" si="3"/>
        <v>0</v>
      </c>
      <c r="I18" s="5">
        <v>0</v>
      </c>
      <c r="J18" s="7">
        <f t="shared" si="4"/>
        <v>0</v>
      </c>
      <c r="K18" s="10">
        <v>0</v>
      </c>
    </row>
    <row r="19" spans="1:11" ht="28.5" customHeight="1">
      <c r="A19" s="9" t="s">
        <v>62</v>
      </c>
      <c r="B19" s="5">
        <v>6911</v>
      </c>
      <c r="C19" s="7">
        <f t="shared" si="1"/>
        <v>296.74202079126337</v>
      </c>
      <c r="D19" s="5">
        <v>7202</v>
      </c>
      <c r="E19" s="7">
        <f t="shared" si="2"/>
        <v>309.04870756963356</v>
      </c>
      <c r="F19" s="8">
        <f>(C19*100/E19)-100</f>
        <v>-3.982118830119134</v>
      </c>
      <c r="G19" s="5">
        <v>5247</v>
      </c>
      <c r="H19" s="7">
        <f t="shared" si="3"/>
        <v>1656.286597241732</v>
      </c>
      <c r="I19" s="5">
        <v>5609</v>
      </c>
      <c r="J19" s="7">
        <f t="shared" si="4"/>
        <v>1807.5181670238305</v>
      </c>
      <c r="K19" s="8">
        <f>(H19*100/J19)-100</f>
        <v>-8.366807733451935</v>
      </c>
    </row>
    <row r="20" spans="1:11" ht="45.75" customHeight="1">
      <c r="A20" s="9" t="s">
        <v>63</v>
      </c>
      <c r="B20" s="5">
        <v>3080</v>
      </c>
      <c r="C20" s="7">
        <f t="shared" si="1"/>
        <v>132.2479270781495</v>
      </c>
      <c r="D20" s="5">
        <v>3003</v>
      </c>
      <c r="E20" s="7">
        <f t="shared" si="2"/>
        <v>128.86326976278946</v>
      </c>
      <c r="F20" s="8">
        <f>(C20*100/E20)-100</f>
        <v>2.6265493042280355</v>
      </c>
      <c r="G20" s="5">
        <v>2568</v>
      </c>
      <c r="H20" s="7">
        <f t="shared" si="3"/>
        <v>810.6239721205961</v>
      </c>
      <c r="I20" s="5">
        <v>2591</v>
      </c>
      <c r="J20" s="7">
        <f t="shared" si="4"/>
        <v>834.9580265214379</v>
      </c>
      <c r="K20" s="8">
        <f>(H20*100/J20)-100</f>
        <v>-2.9144045123107674</v>
      </c>
    </row>
    <row r="21" spans="1:11" ht="49.5" customHeight="1">
      <c r="A21" s="9" t="s">
        <v>64</v>
      </c>
      <c r="B21" s="5">
        <v>1216</v>
      </c>
      <c r="C21" s="7">
        <f t="shared" si="1"/>
        <v>52.212168612672016</v>
      </c>
      <c r="D21" s="5">
        <v>1183</v>
      </c>
      <c r="E21" s="7">
        <f t="shared" si="2"/>
        <v>50.76431839140191</v>
      </c>
      <c r="F21" s="8">
        <f>(C21*100/E21)-100</f>
        <v>2.8521021598417207</v>
      </c>
      <c r="G21" s="5">
        <v>925</v>
      </c>
      <c r="H21" s="7">
        <f t="shared" si="3"/>
        <v>291.9887750044982</v>
      </c>
      <c r="I21" s="5">
        <v>927</v>
      </c>
      <c r="J21" s="7">
        <f t="shared" si="4"/>
        <v>298.72871114834925</v>
      </c>
      <c r="K21" s="8">
        <f>(H21*100/J21)-100</f>
        <v>-2.2562063478739276</v>
      </c>
    </row>
    <row r="22" spans="1:11" ht="43.5" customHeight="1">
      <c r="A22" s="9" t="s">
        <v>65</v>
      </c>
      <c r="B22" s="5">
        <v>622</v>
      </c>
      <c r="C22" s="7">
        <f t="shared" si="1"/>
        <v>26.707211247600323</v>
      </c>
      <c r="D22" s="5">
        <v>640</v>
      </c>
      <c r="E22" s="7">
        <f t="shared" si="2"/>
        <v>27.463367515213204</v>
      </c>
      <c r="F22" s="8">
        <f>(C22*100/E22)-100</f>
        <v>-2.753326835079534</v>
      </c>
      <c r="G22" s="5">
        <v>571</v>
      </c>
      <c r="H22" s="7">
        <f t="shared" si="3"/>
        <v>180.24388165142537</v>
      </c>
      <c r="I22" s="5">
        <v>584</v>
      </c>
      <c r="J22" s="7">
        <f t="shared" si="4"/>
        <v>188.19586549151668</v>
      </c>
      <c r="K22" s="8">
        <f>(H22*100/J22)-100</f>
        <v>-4.225376481743041</v>
      </c>
    </row>
    <row r="23" spans="1:11" ht="56.25" customHeight="1">
      <c r="A23" s="9" t="s">
        <v>66</v>
      </c>
      <c r="B23" s="5">
        <v>0</v>
      </c>
      <c r="C23" s="7">
        <f t="shared" si="1"/>
        <v>0</v>
      </c>
      <c r="D23" s="5">
        <v>0</v>
      </c>
      <c r="E23" s="7">
        <f t="shared" si="2"/>
        <v>0</v>
      </c>
      <c r="F23" s="10">
        <v>0</v>
      </c>
      <c r="G23" s="5">
        <v>0</v>
      </c>
      <c r="H23" s="7">
        <f t="shared" si="3"/>
        <v>0</v>
      </c>
      <c r="I23" s="5">
        <v>0</v>
      </c>
      <c r="J23" s="7">
        <f t="shared" si="4"/>
        <v>0</v>
      </c>
      <c r="K23" s="10">
        <v>0</v>
      </c>
    </row>
    <row r="24" spans="1:11" ht="38.25" customHeight="1">
      <c r="A24" s="9" t="s">
        <v>67</v>
      </c>
      <c r="B24" s="5">
        <v>87</v>
      </c>
      <c r="C24" s="7">
        <f t="shared" si="1"/>
        <v>3.7355745635711064</v>
      </c>
      <c r="D24" s="5">
        <v>40</v>
      </c>
      <c r="E24" s="7">
        <f t="shared" si="2"/>
        <v>1.7164604697008252</v>
      </c>
      <c r="F24" s="8">
        <f aca="true" t="shared" si="6" ref="F24:F29">(C24*100/E24)-100</f>
        <v>117.6324261182786</v>
      </c>
      <c r="G24" s="5">
        <v>81</v>
      </c>
      <c r="H24" s="7">
        <f t="shared" si="3"/>
        <v>25.56874678417768</v>
      </c>
      <c r="I24" s="5">
        <v>36</v>
      </c>
      <c r="J24" s="7">
        <f t="shared" si="4"/>
        <v>11.601114996052399</v>
      </c>
      <c r="K24" s="8">
        <f aca="true" t="shared" si="7" ref="K24:K29">(H24*100/J24)-100</f>
        <v>120.39904606478044</v>
      </c>
    </row>
    <row r="25" spans="1:11" ht="34.5" customHeight="1">
      <c r="A25" s="9" t="s">
        <v>68</v>
      </c>
      <c r="B25" s="5">
        <v>16</v>
      </c>
      <c r="C25" s="7">
        <f t="shared" si="1"/>
        <v>0.6870022185877896</v>
      </c>
      <c r="D25" s="5">
        <v>26</v>
      </c>
      <c r="E25" s="7">
        <f t="shared" si="2"/>
        <v>1.1156993053055364</v>
      </c>
      <c r="F25" s="8">
        <f t="shared" si="6"/>
        <v>-38.42407041746318</v>
      </c>
      <c r="G25" s="5">
        <v>5</v>
      </c>
      <c r="H25" s="7">
        <f t="shared" si="3"/>
        <v>1.5783177027270174</v>
      </c>
      <c r="I25" s="5">
        <v>14</v>
      </c>
      <c r="J25" s="7">
        <f t="shared" si="4"/>
        <v>4.511544720687044</v>
      </c>
      <c r="K25" s="8">
        <f t="shared" si="7"/>
        <v>-65.01602443416184</v>
      </c>
    </row>
    <row r="26" spans="1:11" ht="40.5" customHeight="1">
      <c r="A26" s="9" t="s">
        <v>69</v>
      </c>
      <c r="B26" s="5">
        <v>1864</v>
      </c>
      <c r="C26" s="7">
        <f t="shared" si="1"/>
        <v>80.0357584654775</v>
      </c>
      <c r="D26" s="5">
        <v>1820</v>
      </c>
      <c r="E26" s="7">
        <f t="shared" si="2"/>
        <v>78.09895137138754</v>
      </c>
      <c r="F26" s="8">
        <f t="shared" si="6"/>
        <v>2.4799399480791635</v>
      </c>
      <c r="G26" s="5">
        <v>1643</v>
      </c>
      <c r="H26" s="7">
        <f t="shared" si="3"/>
        <v>518.6351971160979</v>
      </c>
      <c r="I26" s="5">
        <v>1664</v>
      </c>
      <c r="J26" s="7">
        <f t="shared" si="4"/>
        <v>536.2293153730886</v>
      </c>
      <c r="K26" s="8">
        <f t="shared" si="7"/>
        <v>-3.2810810137728907</v>
      </c>
    </row>
    <row r="27" spans="1:11" ht="38.25" customHeight="1">
      <c r="A27" s="9" t="s">
        <v>70</v>
      </c>
      <c r="B27" s="5">
        <v>1193</v>
      </c>
      <c r="C27" s="7">
        <f t="shared" si="1"/>
        <v>51.22460292345207</v>
      </c>
      <c r="D27" s="5">
        <v>1214</v>
      </c>
      <c r="E27" s="7">
        <f t="shared" si="2"/>
        <v>52.09457525542005</v>
      </c>
      <c r="F27" s="8">
        <f t="shared" si="6"/>
        <v>-1.669986419320054</v>
      </c>
      <c r="G27" s="5">
        <v>1091</v>
      </c>
      <c r="H27" s="7">
        <f t="shared" si="3"/>
        <v>344.3889227350352</v>
      </c>
      <c r="I27" s="5">
        <v>1119</v>
      </c>
      <c r="J27" s="7">
        <f t="shared" si="4"/>
        <v>360.6013244606287</v>
      </c>
      <c r="K27" s="8">
        <f t="shared" si="7"/>
        <v>-4.495935157710065</v>
      </c>
    </row>
    <row r="28" spans="1:11" ht="39.75" customHeight="1">
      <c r="A28" s="9" t="s">
        <v>71</v>
      </c>
      <c r="B28" s="5">
        <v>582</v>
      </c>
      <c r="C28" s="7">
        <f t="shared" si="1"/>
        <v>24.98970570113085</v>
      </c>
      <c r="D28" s="5">
        <v>556</v>
      </c>
      <c r="E28" s="7">
        <f t="shared" si="2"/>
        <v>23.85880052884147</v>
      </c>
      <c r="F28" s="8">
        <f t="shared" si="6"/>
        <v>4.739991731446409</v>
      </c>
      <c r="G28" s="5">
        <v>476</v>
      </c>
      <c r="H28" s="7">
        <f t="shared" si="3"/>
        <v>150.25584529961205</v>
      </c>
      <c r="I28" s="5">
        <v>501</v>
      </c>
      <c r="J28" s="7">
        <f t="shared" si="4"/>
        <v>161.4488503617292</v>
      </c>
      <c r="K28" s="8">
        <f t="shared" si="7"/>
        <v>-6.932849033634497</v>
      </c>
    </row>
    <row r="29" spans="1:11" ht="37.5" customHeight="1">
      <c r="A29" s="9" t="s">
        <v>72</v>
      </c>
      <c r="B29" s="5">
        <v>3831</v>
      </c>
      <c r="C29" s="7">
        <f t="shared" si="1"/>
        <v>164.4940937131139</v>
      </c>
      <c r="D29" s="5">
        <v>4199</v>
      </c>
      <c r="E29" s="7">
        <f t="shared" si="2"/>
        <v>180.18543780684413</v>
      </c>
      <c r="F29" s="8">
        <f t="shared" si="6"/>
        <v>-8.708441861184752</v>
      </c>
      <c r="G29" s="5">
        <v>2679</v>
      </c>
      <c r="H29" s="7">
        <f t="shared" si="3"/>
        <v>845.6626251211359</v>
      </c>
      <c r="I29" s="5">
        <v>3018</v>
      </c>
      <c r="J29" s="7">
        <f t="shared" si="4"/>
        <v>972.5601405023928</v>
      </c>
      <c r="K29" s="8">
        <f t="shared" si="7"/>
        <v>-13.04778081031634</v>
      </c>
    </row>
    <row r="30" spans="1:11" ht="15">
      <c r="A30" s="6" t="s">
        <v>73</v>
      </c>
      <c r="B30" s="5">
        <v>2</v>
      </c>
      <c r="C30" s="7">
        <f t="shared" si="1"/>
        <v>0.0858752773234737</v>
      </c>
      <c r="D30" s="5">
        <v>2</v>
      </c>
      <c r="E30" s="7">
        <f t="shared" si="2"/>
        <v>0.08582302348504126</v>
      </c>
      <c r="F30" s="8">
        <v>0</v>
      </c>
      <c r="G30" s="5">
        <v>2</v>
      </c>
      <c r="H30" s="7">
        <f t="shared" si="3"/>
        <v>0.6313270810908069</v>
      </c>
      <c r="I30" s="5">
        <v>2</v>
      </c>
      <c r="J30" s="7">
        <f t="shared" si="4"/>
        <v>0.6445063886695777</v>
      </c>
      <c r="K30" s="8">
        <v>0</v>
      </c>
    </row>
    <row r="31" spans="1:11" ht="15">
      <c r="A31" s="6" t="s">
        <v>74</v>
      </c>
      <c r="B31" s="5">
        <v>107</v>
      </c>
      <c r="C31" s="7">
        <f t="shared" si="1"/>
        <v>4.5943273368058435</v>
      </c>
      <c r="D31" s="5">
        <v>126</v>
      </c>
      <c r="E31" s="7">
        <f t="shared" si="2"/>
        <v>5.406850479557599</v>
      </c>
      <c r="F31" s="8">
        <f>(C31*100/E31)-100</f>
        <v>-15.027660665368316</v>
      </c>
      <c r="G31" s="5">
        <v>100</v>
      </c>
      <c r="H31" s="7">
        <f t="shared" si="3"/>
        <v>31.566354054540348</v>
      </c>
      <c r="I31" s="5">
        <v>110</v>
      </c>
      <c r="J31" s="7">
        <f t="shared" si="4"/>
        <v>35.447851376826776</v>
      </c>
      <c r="K31" s="8">
        <f>(H31*100/J31)-100</f>
        <v>-10.949880377866478</v>
      </c>
    </row>
    <row r="32" spans="1:11" ht="15">
      <c r="A32" s="6" t="s">
        <v>75</v>
      </c>
      <c r="B32" s="5">
        <v>29</v>
      </c>
      <c r="C32" s="7">
        <f t="shared" si="1"/>
        <v>1.2451915211903688</v>
      </c>
      <c r="D32" s="5">
        <v>32</v>
      </c>
      <c r="E32" s="7">
        <f t="shared" si="2"/>
        <v>1.37316837576066</v>
      </c>
      <c r="F32" s="8">
        <f>(C32*100/E32)-100</f>
        <v>-9.31982245071724</v>
      </c>
      <c r="G32" s="5">
        <v>25</v>
      </c>
      <c r="H32" s="7">
        <f t="shared" si="3"/>
        <v>7.891588513635087</v>
      </c>
      <c r="I32" s="5">
        <v>26</v>
      </c>
      <c r="J32" s="7">
        <f t="shared" si="4"/>
        <v>8.37858305270451</v>
      </c>
      <c r="K32" s="8">
        <f>(H32*100/J32)-100</f>
        <v>-5.812373476589542</v>
      </c>
    </row>
    <row r="33" spans="1:11" ht="15">
      <c r="A33" s="6" t="s">
        <v>9</v>
      </c>
      <c r="B33" s="5">
        <v>936</v>
      </c>
      <c r="C33" s="7">
        <f t="shared" si="1"/>
        <v>40.1896297873857</v>
      </c>
      <c r="D33" s="5">
        <v>828</v>
      </c>
      <c r="E33" s="7">
        <f t="shared" si="2"/>
        <v>35.53073172280708</v>
      </c>
      <c r="F33" s="8">
        <f aca="true" t="shared" si="8" ref="F33:F43">(C33*100/E33)-100</f>
        <v>13.112305428790478</v>
      </c>
      <c r="G33" s="5">
        <v>7</v>
      </c>
      <c r="H33" s="7">
        <f t="shared" si="3"/>
        <v>2.2096447838178244</v>
      </c>
      <c r="I33" s="5">
        <v>22</v>
      </c>
      <c r="J33" s="7">
        <f t="shared" si="4"/>
        <v>7.089570275365355</v>
      </c>
      <c r="K33" s="8">
        <f>(H33*100/J33)-100</f>
        <v>-68.83245813225327</v>
      </c>
    </row>
    <row r="34" spans="1:11" ht="15">
      <c r="A34" s="6" t="s">
        <v>76</v>
      </c>
      <c r="B34" s="5">
        <v>190</v>
      </c>
      <c r="C34" s="7">
        <f t="shared" si="1"/>
        <v>8.158151345730003</v>
      </c>
      <c r="D34" s="5">
        <v>181</v>
      </c>
      <c r="E34" s="7">
        <f t="shared" si="2"/>
        <v>7.766983625396234</v>
      </c>
      <c r="F34" s="8">
        <f t="shared" si="8"/>
        <v>5.036288721592527</v>
      </c>
      <c r="G34" s="5">
        <v>4</v>
      </c>
      <c r="H34" s="7">
        <f t="shared" si="3"/>
        <v>1.2626541621816139</v>
      </c>
      <c r="I34" s="5">
        <v>20</v>
      </c>
      <c r="J34" s="7">
        <f t="shared" si="4"/>
        <v>6.445063886695777</v>
      </c>
      <c r="K34" s="8">
        <f>(H34*100/J34)-100</f>
        <v>-80.40897368313063</v>
      </c>
    </row>
    <row r="35" spans="1:11" ht="15">
      <c r="A35" s="6" t="s">
        <v>77</v>
      </c>
      <c r="B35" s="5">
        <v>29</v>
      </c>
      <c r="C35" s="7">
        <f t="shared" si="1"/>
        <v>1.2451915211903688</v>
      </c>
      <c r="D35" s="5">
        <v>64</v>
      </c>
      <c r="E35" s="7">
        <f t="shared" si="2"/>
        <v>2.74633675152132</v>
      </c>
      <c r="F35" s="8">
        <f t="shared" si="8"/>
        <v>-54.65991122535862</v>
      </c>
      <c r="G35" s="5">
        <v>4</v>
      </c>
      <c r="H35" s="7">
        <f t="shared" si="3"/>
        <v>1.2626541621816139</v>
      </c>
      <c r="I35" s="5">
        <v>18</v>
      </c>
      <c r="J35" s="7">
        <f t="shared" si="4"/>
        <v>5.800557498026199</v>
      </c>
      <c r="K35" s="8">
        <f>(H35*100/J35)-100</f>
        <v>-78.23219298125625</v>
      </c>
    </row>
    <row r="36" spans="1:11" ht="15">
      <c r="A36" s="6" t="s">
        <v>78</v>
      </c>
      <c r="B36" s="5">
        <v>45</v>
      </c>
      <c r="C36" s="7">
        <f t="shared" si="1"/>
        <v>1.9321937397781583</v>
      </c>
      <c r="D36" s="5">
        <v>34</v>
      </c>
      <c r="E36" s="7">
        <f t="shared" si="2"/>
        <v>1.4589913992457015</v>
      </c>
      <c r="F36" s="8">
        <f t="shared" si="8"/>
        <v>32.43352502126484</v>
      </c>
      <c r="G36" s="5">
        <v>0</v>
      </c>
      <c r="H36" s="7">
        <f t="shared" si="3"/>
        <v>0</v>
      </c>
      <c r="I36" s="5">
        <v>0</v>
      </c>
      <c r="J36" s="7">
        <f t="shared" si="4"/>
        <v>0</v>
      </c>
      <c r="K36" s="10">
        <v>0</v>
      </c>
    </row>
    <row r="37" spans="1:11" ht="15">
      <c r="A37" s="6" t="s">
        <v>79</v>
      </c>
      <c r="B37" s="5">
        <v>85</v>
      </c>
      <c r="C37" s="7">
        <f t="shared" si="1"/>
        <v>3.6496992862476327</v>
      </c>
      <c r="D37" s="5">
        <v>63</v>
      </c>
      <c r="E37" s="7">
        <f t="shared" si="2"/>
        <v>2.7034252397787997</v>
      </c>
      <c r="F37" s="8">
        <f t="shared" si="8"/>
        <v>35.002782120442845</v>
      </c>
      <c r="G37" s="5">
        <v>0</v>
      </c>
      <c r="H37" s="7">
        <f t="shared" si="3"/>
        <v>0</v>
      </c>
      <c r="I37" s="5">
        <v>0</v>
      </c>
      <c r="J37" s="7">
        <f t="shared" si="4"/>
        <v>0</v>
      </c>
      <c r="K37" s="10">
        <v>0</v>
      </c>
    </row>
    <row r="38" spans="1:11" ht="15">
      <c r="A38" s="6" t="s">
        <v>114</v>
      </c>
      <c r="B38" s="5">
        <v>11</v>
      </c>
      <c r="C38" s="7">
        <f t="shared" si="1"/>
        <v>0.4723140252791054</v>
      </c>
      <c r="D38" s="5">
        <v>15</v>
      </c>
      <c r="E38" s="7">
        <f t="shared" si="2"/>
        <v>0.6436726761378094</v>
      </c>
      <c r="F38" s="8">
        <f t="shared" si="8"/>
        <v>-26.622017247476947</v>
      </c>
      <c r="G38" s="5">
        <v>0</v>
      </c>
      <c r="H38" s="7">
        <f t="shared" si="3"/>
        <v>0</v>
      </c>
      <c r="I38" s="5">
        <v>2</v>
      </c>
      <c r="J38" s="7">
        <f t="shared" si="4"/>
        <v>0.6445063886695777</v>
      </c>
      <c r="K38" s="10">
        <v>0</v>
      </c>
    </row>
    <row r="39" spans="1:11" ht="28.5" customHeight="1">
      <c r="A39" s="9" t="s">
        <v>80</v>
      </c>
      <c r="B39" s="5">
        <v>20</v>
      </c>
      <c r="C39" s="7">
        <f t="shared" si="1"/>
        <v>0.8587527732347371</v>
      </c>
      <c r="D39" s="5">
        <v>5</v>
      </c>
      <c r="E39" s="7">
        <f t="shared" si="2"/>
        <v>0.21455755871260315</v>
      </c>
      <c r="F39" s="8">
        <f t="shared" si="8"/>
        <v>300.2435422864894</v>
      </c>
      <c r="G39" s="5">
        <v>0</v>
      </c>
      <c r="H39" s="7">
        <f t="shared" si="3"/>
        <v>0</v>
      </c>
      <c r="I39" s="5">
        <v>0</v>
      </c>
      <c r="J39" s="7">
        <f t="shared" si="4"/>
        <v>0</v>
      </c>
      <c r="K39" s="10">
        <v>0</v>
      </c>
    </row>
    <row r="40" spans="1:11" ht="21" customHeight="1">
      <c r="A40" s="9" t="s">
        <v>81</v>
      </c>
      <c r="B40" s="5">
        <v>372</v>
      </c>
      <c r="C40" s="7">
        <f t="shared" si="1"/>
        <v>15.97280158216611</v>
      </c>
      <c r="D40" s="5">
        <v>236</v>
      </c>
      <c r="E40" s="7">
        <f t="shared" si="2"/>
        <v>10.127116771234869</v>
      </c>
      <c r="F40" s="8">
        <f t="shared" si="8"/>
        <v>57.72309081628606</v>
      </c>
      <c r="G40" s="5">
        <v>3</v>
      </c>
      <c r="H40" s="7">
        <f t="shared" si="3"/>
        <v>0.9469906216362104</v>
      </c>
      <c r="I40" s="5">
        <v>2</v>
      </c>
      <c r="J40" s="7">
        <f t="shared" si="4"/>
        <v>0.6445063886695777</v>
      </c>
      <c r="K40" s="8">
        <f>(H40*100/J40)-100</f>
        <v>46.93269737652031</v>
      </c>
    </row>
    <row r="41" spans="1:11" ht="24.75" customHeight="1">
      <c r="A41" s="9" t="s">
        <v>82</v>
      </c>
      <c r="B41" s="5">
        <v>71</v>
      </c>
      <c r="C41" s="7">
        <f t="shared" si="1"/>
        <v>3.0485723449833166</v>
      </c>
      <c r="D41" s="5">
        <v>50</v>
      </c>
      <c r="E41" s="7">
        <f t="shared" si="2"/>
        <v>2.1455755871260314</v>
      </c>
      <c r="F41" s="8">
        <f t="shared" si="8"/>
        <v>42.08645751170374</v>
      </c>
      <c r="G41" s="5">
        <v>0</v>
      </c>
      <c r="H41" s="7">
        <f t="shared" si="3"/>
        <v>0</v>
      </c>
      <c r="I41" s="5">
        <v>0</v>
      </c>
      <c r="J41" s="7">
        <f t="shared" si="4"/>
        <v>0</v>
      </c>
      <c r="K41" s="8">
        <v>0</v>
      </c>
    </row>
    <row r="42" spans="1:11" ht="27.75" customHeight="1">
      <c r="A42" s="9" t="s">
        <v>83</v>
      </c>
      <c r="B42" s="5">
        <v>295</v>
      </c>
      <c r="C42" s="7">
        <f t="shared" si="1"/>
        <v>12.666603405212372</v>
      </c>
      <c r="D42" s="5">
        <v>184</v>
      </c>
      <c r="E42" s="7">
        <f t="shared" si="2"/>
        <v>7.8957181606237965</v>
      </c>
      <c r="F42" s="8">
        <f t="shared" si="8"/>
        <v>60.42370241102495</v>
      </c>
      <c r="G42" s="5">
        <v>3</v>
      </c>
      <c r="H42" s="7">
        <f t="shared" si="3"/>
        <v>0.9469906216362104</v>
      </c>
      <c r="I42" s="5">
        <v>2</v>
      </c>
      <c r="J42" s="7">
        <f t="shared" si="4"/>
        <v>0.6445063886695777</v>
      </c>
      <c r="K42" s="8">
        <f>(H42*100/J42)-100</f>
        <v>46.93269737652031</v>
      </c>
    </row>
    <row r="43" spans="1:11" ht="28.5" customHeight="1">
      <c r="A43" s="3" t="s">
        <v>84</v>
      </c>
      <c r="B43" s="5">
        <v>6</v>
      </c>
      <c r="C43" s="7">
        <f t="shared" si="1"/>
        <v>0.2576258319704211</v>
      </c>
      <c r="D43" s="5">
        <v>2</v>
      </c>
      <c r="E43" s="7">
        <f t="shared" si="2"/>
        <v>0.08582302348504126</v>
      </c>
      <c r="F43" s="8">
        <f t="shared" si="8"/>
        <v>200.18265671486705</v>
      </c>
      <c r="G43" s="5">
        <v>0</v>
      </c>
      <c r="H43" s="7">
        <f t="shared" si="3"/>
        <v>0</v>
      </c>
      <c r="I43" s="5">
        <v>0</v>
      </c>
      <c r="J43" s="7">
        <f t="shared" si="4"/>
        <v>0</v>
      </c>
      <c r="K43" s="10">
        <v>0</v>
      </c>
    </row>
    <row r="44" spans="1:11" ht="15">
      <c r="A44" s="6" t="s">
        <v>85</v>
      </c>
      <c r="B44" s="5">
        <v>374</v>
      </c>
      <c r="C44" s="7">
        <f t="shared" si="1"/>
        <v>16.058676859489584</v>
      </c>
      <c r="D44" s="5">
        <v>411</v>
      </c>
      <c r="E44" s="7">
        <f t="shared" si="2"/>
        <v>17.63663132617598</v>
      </c>
      <c r="F44" s="8">
        <f>(C44*100/E44)-100</f>
        <v>-8.947028701248769</v>
      </c>
      <c r="G44" s="5">
        <v>0</v>
      </c>
      <c r="H44" s="7">
        <f t="shared" si="3"/>
        <v>0</v>
      </c>
      <c r="I44" s="5">
        <v>0</v>
      </c>
      <c r="J44" s="7">
        <f t="shared" si="4"/>
        <v>0</v>
      </c>
      <c r="K44" s="10">
        <v>0</v>
      </c>
    </row>
    <row r="45" spans="1:11" ht="15">
      <c r="A45" s="6" t="s">
        <v>86</v>
      </c>
      <c r="B45" s="5">
        <v>0</v>
      </c>
      <c r="C45" s="7">
        <f t="shared" si="1"/>
        <v>0</v>
      </c>
      <c r="D45" s="5">
        <v>0</v>
      </c>
      <c r="E45" s="7">
        <f t="shared" si="2"/>
        <v>0</v>
      </c>
      <c r="F45" s="10">
        <v>0</v>
      </c>
      <c r="G45" s="5">
        <v>0</v>
      </c>
      <c r="H45" s="7">
        <f t="shared" si="3"/>
        <v>0</v>
      </c>
      <c r="I45" s="5">
        <v>0</v>
      </c>
      <c r="J45" s="7">
        <f t="shared" si="4"/>
        <v>0</v>
      </c>
      <c r="K45" s="10">
        <v>0</v>
      </c>
    </row>
    <row r="46" spans="1:11" ht="15">
      <c r="A46" s="6" t="s">
        <v>10</v>
      </c>
      <c r="B46" s="5">
        <v>0</v>
      </c>
      <c r="C46" s="7">
        <f t="shared" si="1"/>
        <v>0</v>
      </c>
      <c r="D46" s="5">
        <v>0</v>
      </c>
      <c r="E46" s="7">
        <f t="shared" si="2"/>
        <v>0</v>
      </c>
      <c r="F46" s="10">
        <v>0</v>
      </c>
      <c r="G46" s="5">
        <v>0</v>
      </c>
      <c r="H46" s="7">
        <f t="shared" si="3"/>
        <v>0</v>
      </c>
      <c r="I46" s="5">
        <v>0</v>
      </c>
      <c r="J46" s="7">
        <f t="shared" si="4"/>
        <v>0</v>
      </c>
      <c r="K46" s="10">
        <v>0</v>
      </c>
    </row>
    <row r="47" spans="1:11" ht="15">
      <c r="A47" s="4" t="s">
        <v>11</v>
      </c>
      <c r="B47" s="5">
        <v>88</v>
      </c>
      <c r="C47" s="7">
        <f t="shared" si="1"/>
        <v>3.778512202232843</v>
      </c>
      <c r="D47" s="5">
        <v>81</v>
      </c>
      <c r="E47" s="7">
        <f t="shared" si="2"/>
        <v>3.475832451144171</v>
      </c>
      <c r="F47" s="8">
        <f>(C47*100/E47)-100</f>
        <v>8.708122596330455</v>
      </c>
      <c r="G47" s="5">
        <v>86</v>
      </c>
      <c r="H47" s="7">
        <f t="shared" si="3"/>
        <v>27.147064486904696</v>
      </c>
      <c r="I47" s="5">
        <v>80</v>
      </c>
      <c r="J47" s="7">
        <f t="shared" si="4"/>
        <v>25.780255546783106</v>
      </c>
      <c r="K47" s="8">
        <f>(H47*100/J47)-100</f>
        <v>5.301766453172888</v>
      </c>
    </row>
    <row r="48" spans="1:11" ht="33.75" customHeight="1">
      <c r="A48" s="9" t="s">
        <v>106</v>
      </c>
      <c r="B48" s="5">
        <v>3</v>
      </c>
      <c r="C48" s="7">
        <f t="shared" si="1"/>
        <v>0.12881291598521055</v>
      </c>
      <c r="D48" s="5">
        <v>8</v>
      </c>
      <c r="E48" s="7">
        <f t="shared" si="2"/>
        <v>0.343292093940165</v>
      </c>
      <c r="F48" s="8">
        <f>(C48*100/E48)-100</f>
        <v>-62.47716791064162</v>
      </c>
      <c r="G48" s="5">
        <v>3</v>
      </c>
      <c r="H48" s="7">
        <f t="shared" si="3"/>
        <v>0.9469906216362104</v>
      </c>
      <c r="I48" s="5">
        <v>8</v>
      </c>
      <c r="J48" s="7">
        <f t="shared" si="4"/>
        <v>2.5780255546783106</v>
      </c>
      <c r="K48" s="8">
        <f>(H48*100/J48)-100</f>
        <v>-63.26682565586992</v>
      </c>
    </row>
    <row r="49" spans="1:11" ht="15">
      <c r="A49" s="6" t="s">
        <v>12</v>
      </c>
      <c r="B49" s="5">
        <v>400</v>
      </c>
      <c r="C49" s="7">
        <f t="shared" si="1"/>
        <v>17.17505546469474</v>
      </c>
      <c r="D49" s="5">
        <v>435</v>
      </c>
      <c r="E49" s="7">
        <f t="shared" si="2"/>
        <v>18.666507607996476</v>
      </c>
      <c r="F49" s="8">
        <f>(C49*100/E49)-100</f>
        <v>-7.98999027896798</v>
      </c>
      <c r="G49" s="5">
        <v>383</v>
      </c>
      <c r="H49" s="7">
        <f t="shared" si="3"/>
        <v>120.89913602888953</v>
      </c>
      <c r="I49" s="5">
        <v>429</v>
      </c>
      <c r="J49" s="7">
        <f t="shared" si="4"/>
        <v>138.24662036962442</v>
      </c>
      <c r="K49" s="8">
        <f>(H49*100/J49)-100</f>
        <v>-12.548215858263745</v>
      </c>
    </row>
    <row r="50" spans="1:11" ht="15">
      <c r="A50" s="6" t="s">
        <v>13</v>
      </c>
      <c r="B50" s="5">
        <v>12112</v>
      </c>
      <c r="C50" s="7">
        <f t="shared" si="1"/>
        <v>520.0606794709568</v>
      </c>
      <c r="D50" s="5">
        <v>9587</v>
      </c>
      <c r="E50" s="7">
        <f t="shared" si="2"/>
        <v>411.3926630755453</v>
      </c>
      <c r="F50" s="8">
        <f>(C50*100/E50)-100</f>
        <v>26.414670495826627</v>
      </c>
      <c r="G50" s="5">
        <v>10589</v>
      </c>
      <c r="H50" s="7">
        <f t="shared" si="3"/>
        <v>3342.5612308352775</v>
      </c>
      <c r="I50" s="5">
        <v>7998</v>
      </c>
      <c r="J50" s="7">
        <f t="shared" si="4"/>
        <v>2577.381048289641</v>
      </c>
      <c r="K50" s="8">
        <f>(H50*100/J50)-100</f>
        <v>29.68828311410965</v>
      </c>
    </row>
    <row r="51" spans="1:11" ht="15">
      <c r="A51" s="6" t="s">
        <v>55</v>
      </c>
      <c r="B51" s="5">
        <v>3</v>
      </c>
      <c r="C51" s="7">
        <f t="shared" si="1"/>
        <v>0.12881291598521055</v>
      </c>
      <c r="D51" s="5">
        <v>35</v>
      </c>
      <c r="E51" s="7">
        <f t="shared" si="2"/>
        <v>1.501902910988222</v>
      </c>
      <c r="F51" s="8">
        <f>(C51*100/E51)-100</f>
        <v>-91.42335266528951</v>
      </c>
      <c r="G51" s="5">
        <v>2</v>
      </c>
      <c r="H51" s="7">
        <f t="shared" si="3"/>
        <v>0.6313270810908069</v>
      </c>
      <c r="I51" s="5">
        <v>16</v>
      </c>
      <c r="J51" s="7">
        <f t="shared" si="4"/>
        <v>5.156051109356621</v>
      </c>
      <c r="K51" s="8">
        <f>(H51*100/J51)-100</f>
        <v>-87.75560855195664</v>
      </c>
    </row>
    <row r="52" spans="1:11" ht="15">
      <c r="A52" s="2" t="s">
        <v>14</v>
      </c>
      <c r="B52" s="5">
        <v>3</v>
      </c>
      <c r="C52" s="7">
        <f t="shared" si="1"/>
        <v>0.12881291598521055</v>
      </c>
      <c r="D52" s="5">
        <v>0</v>
      </c>
      <c r="E52" s="7">
        <f t="shared" si="2"/>
        <v>0</v>
      </c>
      <c r="F52" s="8">
        <v>100</v>
      </c>
      <c r="G52" s="5">
        <v>0</v>
      </c>
      <c r="H52" s="7">
        <f t="shared" si="3"/>
        <v>0</v>
      </c>
      <c r="I52" s="5">
        <v>0</v>
      </c>
      <c r="J52" s="7">
        <f t="shared" si="4"/>
        <v>0</v>
      </c>
      <c r="K52" s="10">
        <v>0</v>
      </c>
    </row>
    <row r="53" spans="1:11" ht="15">
      <c r="A53" s="6" t="s">
        <v>87</v>
      </c>
      <c r="B53" s="5">
        <v>4</v>
      </c>
      <c r="C53" s="7">
        <f t="shared" si="1"/>
        <v>0.1717505546469474</v>
      </c>
      <c r="D53" s="5">
        <v>3</v>
      </c>
      <c r="E53" s="7">
        <f t="shared" si="2"/>
        <v>0.1287345352275619</v>
      </c>
      <c r="F53" s="8">
        <f>(C53*100/E53)-100</f>
        <v>33.41451409549643</v>
      </c>
      <c r="G53" s="5">
        <v>2</v>
      </c>
      <c r="H53" s="7">
        <f t="shared" si="3"/>
        <v>0.6313270810908069</v>
      </c>
      <c r="I53" s="5">
        <v>3</v>
      </c>
      <c r="J53" s="7">
        <f t="shared" si="4"/>
        <v>0.9667595830043665</v>
      </c>
      <c r="K53" s="8">
        <f>(H53*100/J53)-100</f>
        <v>-34.69657894376874</v>
      </c>
    </row>
    <row r="54" spans="1:11" ht="15">
      <c r="A54" s="4" t="s">
        <v>88</v>
      </c>
      <c r="B54" s="5">
        <v>18</v>
      </c>
      <c r="C54" s="7">
        <f t="shared" si="1"/>
        <v>0.7728774959112633</v>
      </c>
      <c r="D54" s="5">
        <v>6</v>
      </c>
      <c r="E54" s="7">
        <f t="shared" si="2"/>
        <v>0.2574690704551238</v>
      </c>
      <c r="F54" s="8">
        <f>(C54*100/E54)-100</f>
        <v>200.182656714867</v>
      </c>
      <c r="G54" s="5">
        <v>12</v>
      </c>
      <c r="H54" s="7">
        <f t="shared" si="3"/>
        <v>3.7879624865448416</v>
      </c>
      <c r="I54" s="5">
        <v>4</v>
      </c>
      <c r="J54" s="7">
        <f t="shared" si="4"/>
        <v>1.2890127773391553</v>
      </c>
      <c r="K54" s="8">
        <f>(H54*100/J54)-100</f>
        <v>193.86539475304062</v>
      </c>
    </row>
    <row r="55" spans="1:11" ht="38.25" customHeight="1">
      <c r="A55" s="9" t="s">
        <v>89</v>
      </c>
      <c r="B55" s="5">
        <v>16</v>
      </c>
      <c r="C55" s="7">
        <f t="shared" si="1"/>
        <v>0.6870022185877896</v>
      </c>
      <c r="D55" s="5">
        <v>6</v>
      </c>
      <c r="E55" s="7">
        <f t="shared" si="2"/>
        <v>0.2574690704551238</v>
      </c>
      <c r="F55" s="8">
        <f>(C55*100/E55)-100</f>
        <v>166.82902819099286</v>
      </c>
      <c r="G55" s="5">
        <v>11</v>
      </c>
      <c r="H55" s="7">
        <f t="shared" si="3"/>
        <v>3.4722989459994382</v>
      </c>
      <c r="I55" s="5">
        <v>4</v>
      </c>
      <c r="J55" s="7">
        <f t="shared" si="4"/>
        <v>1.2890127773391553</v>
      </c>
      <c r="K55" s="8">
        <f>(H55*100/J55)-100</f>
        <v>169.3766118569539</v>
      </c>
    </row>
    <row r="56" spans="1:11" ht="15">
      <c r="A56" s="2" t="s">
        <v>15</v>
      </c>
      <c r="B56" s="5">
        <v>0</v>
      </c>
      <c r="C56" s="7">
        <f t="shared" si="1"/>
        <v>0</v>
      </c>
      <c r="D56" s="5">
        <v>0</v>
      </c>
      <c r="E56" s="7">
        <f t="shared" si="2"/>
        <v>0</v>
      </c>
      <c r="F56" s="8">
        <v>0</v>
      </c>
      <c r="G56" s="5">
        <v>0</v>
      </c>
      <c r="H56" s="7">
        <f t="shared" si="3"/>
        <v>0</v>
      </c>
      <c r="I56" s="5">
        <v>0</v>
      </c>
      <c r="J56" s="7">
        <f t="shared" si="4"/>
        <v>0</v>
      </c>
      <c r="K56" s="10">
        <v>0</v>
      </c>
    </row>
    <row r="57" spans="1:11" ht="15">
      <c r="A57" s="4" t="s">
        <v>16</v>
      </c>
      <c r="B57" s="5">
        <v>0</v>
      </c>
      <c r="C57" s="7">
        <f t="shared" si="1"/>
        <v>0</v>
      </c>
      <c r="D57" s="5">
        <v>1</v>
      </c>
      <c r="E57" s="7">
        <f t="shared" si="2"/>
        <v>0.04291151174252063</v>
      </c>
      <c r="F57" s="8">
        <f>(C57*100/E57)-100</f>
        <v>-100</v>
      </c>
      <c r="G57" s="5">
        <v>0</v>
      </c>
      <c r="H57" s="7">
        <f t="shared" si="3"/>
        <v>0</v>
      </c>
      <c r="I57" s="5">
        <v>0</v>
      </c>
      <c r="J57" s="7">
        <f t="shared" si="4"/>
        <v>0</v>
      </c>
      <c r="K57" s="10">
        <v>0</v>
      </c>
    </row>
    <row r="58" spans="1:11" ht="15">
      <c r="A58" s="2" t="s">
        <v>17</v>
      </c>
      <c r="B58" s="5">
        <v>0</v>
      </c>
      <c r="C58" s="7">
        <f t="shared" si="1"/>
        <v>0</v>
      </c>
      <c r="D58" s="5">
        <v>0</v>
      </c>
      <c r="E58" s="7">
        <f t="shared" si="2"/>
        <v>0</v>
      </c>
      <c r="F58" s="10">
        <v>0</v>
      </c>
      <c r="G58" s="5">
        <v>0</v>
      </c>
      <c r="H58" s="7">
        <f t="shared" si="3"/>
        <v>0</v>
      </c>
      <c r="I58" s="5">
        <v>0</v>
      </c>
      <c r="J58" s="7">
        <f t="shared" si="4"/>
        <v>0</v>
      </c>
      <c r="K58" s="10">
        <v>0</v>
      </c>
    </row>
    <row r="59" spans="1:11" ht="15">
      <c r="A59" s="2" t="s">
        <v>18</v>
      </c>
      <c r="B59" s="5">
        <v>0</v>
      </c>
      <c r="C59" s="7">
        <f t="shared" si="1"/>
        <v>0</v>
      </c>
      <c r="D59" s="5">
        <v>0</v>
      </c>
      <c r="E59" s="7">
        <f t="shared" si="2"/>
        <v>0</v>
      </c>
      <c r="F59" s="8">
        <v>0</v>
      </c>
      <c r="G59" s="5">
        <v>0</v>
      </c>
      <c r="H59" s="7">
        <f t="shared" si="3"/>
        <v>0</v>
      </c>
      <c r="I59" s="5">
        <v>0</v>
      </c>
      <c r="J59" s="7">
        <f t="shared" si="4"/>
        <v>0</v>
      </c>
      <c r="K59" s="10">
        <v>0</v>
      </c>
    </row>
    <row r="60" spans="1:11" ht="15">
      <c r="A60" s="4" t="s">
        <v>112</v>
      </c>
      <c r="B60" s="5">
        <v>4</v>
      </c>
      <c r="C60" s="7">
        <f t="shared" si="1"/>
        <v>0.1717505546469474</v>
      </c>
      <c r="D60" s="5">
        <v>8</v>
      </c>
      <c r="E60" s="7">
        <f t="shared" si="2"/>
        <v>0.343292093940165</v>
      </c>
      <c r="F60" s="8">
        <f>(C60*100/E60)-100</f>
        <v>-49.96955721418883</v>
      </c>
      <c r="G60" s="5">
        <v>0</v>
      </c>
      <c r="H60" s="7">
        <f t="shared" si="3"/>
        <v>0</v>
      </c>
      <c r="I60" s="5">
        <v>0</v>
      </c>
      <c r="J60" s="7">
        <f t="shared" si="4"/>
        <v>0</v>
      </c>
      <c r="K60" s="10">
        <v>0</v>
      </c>
    </row>
    <row r="61" spans="1:11" ht="15">
      <c r="A61" s="2" t="s">
        <v>90</v>
      </c>
      <c r="B61" s="5">
        <v>3</v>
      </c>
      <c r="C61" s="7">
        <f t="shared" si="1"/>
        <v>0.12881291598521055</v>
      </c>
      <c r="D61" s="5">
        <v>4</v>
      </c>
      <c r="E61" s="7">
        <f t="shared" si="2"/>
        <v>0.1716460469700825</v>
      </c>
      <c r="F61" s="8">
        <f>(C61*100/E61)-100</f>
        <v>-24.954335821283237</v>
      </c>
      <c r="G61" s="5">
        <v>0</v>
      </c>
      <c r="H61" s="7">
        <f t="shared" si="3"/>
        <v>0</v>
      </c>
      <c r="I61" s="5">
        <v>0</v>
      </c>
      <c r="J61" s="7">
        <f t="shared" si="4"/>
        <v>0</v>
      </c>
      <c r="K61" s="10">
        <v>0</v>
      </c>
    </row>
    <row r="62" spans="1:11" ht="39" customHeight="1">
      <c r="A62" s="9" t="s">
        <v>91</v>
      </c>
      <c r="B62" s="5">
        <v>0</v>
      </c>
      <c r="C62" s="7">
        <f t="shared" si="1"/>
        <v>0</v>
      </c>
      <c r="D62" s="5">
        <v>4</v>
      </c>
      <c r="E62" s="7">
        <f t="shared" si="2"/>
        <v>0.1716460469700825</v>
      </c>
      <c r="F62" s="8">
        <v>0</v>
      </c>
      <c r="G62" s="5">
        <v>0</v>
      </c>
      <c r="H62" s="7">
        <f t="shared" si="3"/>
        <v>0</v>
      </c>
      <c r="I62" s="5">
        <v>0</v>
      </c>
      <c r="J62" s="7">
        <f t="shared" si="4"/>
        <v>0</v>
      </c>
      <c r="K62" s="10">
        <v>0</v>
      </c>
    </row>
    <row r="63" spans="1:11" ht="36" customHeight="1">
      <c r="A63" s="3" t="s">
        <v>118</v>
      </c>
      <c r="B63" s="5">
        <v>1</v>
      </c>
      <c r="C63" s="7">
        <f t="shared" si="1"/>
        <v>0.04293763866173685</v>
      </c>
      <c r="D63" s="5">
        <v>0</v>
      </c>
      <c r="E63" s="7">
        <f t="shared" si="2"/>
        <v>0</v>
      </c>
      <c r="F63" s="8">
        <v>100</v>
      </c>
      <c r="G63" s="5">
        <v>0</v>
      </c>
      <c r="H63" s="7">
        <f t="shared" si="3"/>
        <v>0</v>
      </c>
      <c r="I63" s="5">
        <v>0</v>
      </c>
      <c r="J63" s="7">
        <f t="shared" si="4"/>
        <v>0</v>
      </c>
      <c r="K63" s="10"/>
    </row>
    <row r="64" spans="1:11" ht="15">
      <c r="A64" s="2" t="s">
        <v>92</v>
      </c>
      <c r="B64" s="5">
        <v>0</v>
      </c>
      <c r="C64" s="7">
        <f t="shared" si="1"/>
        <v>0</v>
      </c>
      <c r="D64" s="5">
        <v>0</v>
      </c>
      <c r="E64" s="7">
        <f t="shared" si="2"/>
        <v>0</v>
      </c>
      <c r="F64" s="10">
        <v>0</v>
      </c>
      <c r="G64" s="5">
        <v>0</v>
      </c>
      <c r="H64" s="7">
        <f t="shared" si="3"/>
        <v>0</v>
      </c>
      <c r="I64" s="5">
        <v>0</v>
      </c>
      <c r="J64" s="7">
        <f t="shared" si="4"/>
        <v>0</v>
      </c>
      <c r="K64" s="10">
        <v>0</v>
      </c>
    </row>
    <row r="65" spans="1:11" ht="15">
      <c r="A65" s="6" t="s">
        <v>19</v>
      </c>
      <c r="B65" s="5">
        <v>54</v>
      </c>
      <c r="C65" s="7">
        <f t="shared" si="1"/>
        <v>2.3186324877337903</v>
      </c>
      <c r="D65" s="5">
        <v>34</v>
      </c>
      <c r="E65" s="7">
        <f t="shared" si="2"/>
        <v>1.4589913992457015</v>
      </c>
      <c r="F65" s="8">
        <f>(C65*100/E65)-100</f>
        <v>58.92023002551784</v>
      </c>
      <c r="G65" s="5">
        <v>8</v>
      </c>
      <c r="H65" s="7">
        <f t="shared" si="3"/>
        <v>2.5253083243632277</v>
      </c>
      <c r="I65" s="5">
        <v>2</v>
      </c>
      <c r="J65" s="7">
        <f t="shared" si="4"/>
        <v>0.6445063886695777</v>
      </c>
      <c r="K65" s="8">
        <f>(H55*100/J55)-100</f>
        <v>169.3766118569539</v>
      </c>
    </row>
    <row r="66" spans="1:11" ht="15">
      <c r="A66" s="6" t="s">
        <v>20</v>
      </c>
      <c r="B66" s="5">
        <v>1</v>
      </c>
      <c r="C66" s="7">
        <f t="shared" si="1"/>
        <v>0.04293763866173685</v>
      </c>
      <c r="D66" s="5">
        <v>0</v>
      </c>
      <c r="E66" s="7">
        <f t="shared" si="2"/>
        <v>0</v>
      </c>
      <c r="F66" s="10">
        <v>100</v>
      </c>
      <c r="G66" s="5">
        <v>1</v>
      </c>
      <c r="H66" s="7">
        <f t="shared" si="3"/>
        <v>0.31566354054540346</v>
      </c>
      <c r="I66" s="5">
        <v>0</v>
      </c>
      <c r="J66" s="7">
        <f t="shared" si="4"/>
        <v>0</v>
      </c>
      <c r="K66" s="10">
        <v>100</v>
      </c>
    </row>
    <row r="67" spans="1:11" ht="15">
      <c r="A67" s="6" t="s">
        <v>21</v>
      </c>
      <c r="B67" s="5">
        <v>0</v>
      </c>
      <c r="C67" s="7">
        <f t="shared" si="1"/>
        <v>0</v>
      </c>
      <c r="D67" s="5">
        <v>4</v>
      </c>
      <c r="E67" s="7">
        <f t="shared" si="2"/>
        <v>0.1716460469700825</v>
      </c>
      <c r="F67" s="8">
        <f>(C67*100/E67)-100</f>
        <v>-100</v>
      </c>
      <c r="G67" s="5">
        <v>0</v>
      </c>
      <c r="H67" s="7">
        <f t="shared" si="3"/>
        <v>0</v>
      </c>
      <c r="I67" s="5">
        <v>0</v>
      </c>
      <c r="J67" s="7">
        <f t="shared" si="4"/>
        <v>0</v>
      </c>
      <c r="K67" s="10">
        <v>0</v>
      </c>
    </row>
    <row r="68" spans="1:11" ht="15">
      <c r="A68" s="6" t="s">
        <v>22</v>
      </c>
      <c r="B68" s="5">
        <v>6438</v>
      </c>
      <c r="C68" s="7">
        <f t="shared" si="1"/>
        <v>276.43251770426184</v>
      </c>
      <c r="D68" s="5">
        <v>5450</v>
      </c>
      <c r="E68" s="7">
        <f t="shared" si="2"/>
        <v>233.86773899673744</v>
      </c>
      <c r="F68" s="8">
        <f>(C68*100/E68)-100</f>
        <v>18.20036354313845</v>
      </c>
      <c r="G68" s="5">
        <v>1628</v>
      </c>
      <c r="H68" s="7">
        <f t="shared" si="3"/>
        <v>513.9002440079169</v>
      </c>
      <c r="I68" s="5">
        <v>1418</v>
      </c>
      <c r="J68" s="7">
        <f t="shared" si="4"/>
        <v>456.95502956673056</v>
      </c>
      <c r="K68" s="8">
        <f>(H68*100/J68)-100</f>
        <v>12.461885909250157</v>
      </c>
    </row>
    <row r="69" spans="1:11" ht="15">
      <c r="A69" s="6" t="s">
        <v>93</v>
      </c>
      <c r="B69" s="5">
        <v>316</v>
      </c>
      <c r="C69" s="7">
        <f t="shared" si="1"/>
        <v>13.568293817108845</v>
      </c>
      <c r="D69" s="5">
        <v>224</v>
      </c>
      <c r="E69" s="7">
        <f t="shared" si="2"/>
        <v>9.612178630324621</v>
      </c>
      <c r="F69" s="8">
        <f>(C69*100/E69)-100</f>
        <v>41.15732071711008</v>
      </c>
      <c r="G69" s="5">
        <v>75</v>
      </c>
      <c r="H69" s="7">
        <f t="shared" si="3"/>
        <v>23.67476554090526</v>
      </c>
      <c r="I69" s="5">
        <v>67</v>
      </c>
      <c r="J69" s="7">
        <f t="shared" si="4"/>
        <v>21.590964020430853</v>
      </c>
      <c r="K69" s="8">
        <f>(H69*100/J69)-100</f>
        <v>9.651266698895753</v>
      </c>
    </row>
    <row r="70" spans="1:11" ht="15">
      <c r="A70" s="6" t="s">
        <v>117</v>
      </c>
      <c r="B70" s="5">
        <v>1283</v>
      </c>
      <c r="C70" s="7">
        <f t="shared" si="1"/>
        <v>55.08899040300838</v>
      </c>
      <c r="D70" s="5">
        <v>906</v>
      </c>
      <c r="E70" s="7">
        <f t="shared" si="2"/>
        <v>38.87782963872369</v>
      </c>
      <c r="F70" s="8">
        <f>(C70*100/E70)-100</f>
        <v>41.697699987187065</v>
      </c>
      <c r="G70" s="5">
        <v>418</v>
      </c>
      <c r="H70" s="7">
        <f t="shared" si="3"/>
        <v>131.94735994797864</v>
      </c>
      <c r="I70" s="5">
        <v>288</v>
      </c>
      <c r="J70" s="7">
        <f t="shared" si="4"/>
        <v>92.80891996841919</v>
      </c>
      <c r="K70" s="8">
        <f>(H70*100/J70)-100</f>
        <v>42.1709895911701</v>
      </c>
    </row>
    <row r="71" spans="1:11" ht="15">
      <c r="A71" s="6" t="s">
        <v>23</v>
      </c>
      <c r="B71" s="5">
        <v>0</v>
      </c>
      <c r="C71" s="7">
        <f aca="true" t="shared" si="9" ref="C71:C119">B71*100000/2328959</f>
        <v>0</v>
      </c>
      <c r="D71" s="5">
        <v>0</v>
      </c>
      <c r="E71" s="7">
        <f t="shared" si="2"/>
        <v>0</v>
      </c>
      <c r="F71" s="8">
        <v>0</v>
      </c>
      <c r="G71" s="5">
        <v>0</v>
      </c>
      <c r="H71" s="7">
        <f aca="true" t="shared" si="10" ref="H71:H119">G71*100000/316793</f>
        <v>0</v>
      </c>
      <c r="I71" s="5">
        <v>0</v>
      </c>
      <c r="J71" s="7">
        <f t="shared" si="4"/>
        <v>0</v>
      </c>
      <c r="K71" s="10">
        <v>0</v>
      </c>
    </row>
    <row r="72" spans="1:11" ht="15">
      <c r="A72" s="6" t="s">
        <v>24</v>
      </c>
      <c r="B72" s="5">
        <v>0</v>
      </c>
      <c r="C72" s="7">
        <f t="shared" si="9"/>
        <v>0</v>
      </c>
      <c r="D72" s="5">
        <v>5</v>
      </c>
      <c r="E72" s="7">
        <f aca="true" t="shared" si="11" ref="E72:E119">D72*100000/2330377</f>
        <v>0.21455755871260315</v>
      </c>
      <c r="F72" s="10">
        <v>0</v>
      </c>
      <c r="G72" s="5">
        <v>0</v>
      </c>
      <c r="H72" s="7">
        <f t="shared" si="10"/>
        <v>0</v>
      </c>
      <c r="I72" s="5">
        <v>0</v>
      </c>
      <c r="J72" s="7">
        <f aca="true" t="shared" si="12" ref="J72:J119">I72*100000/310315</f>
        <v>0</v>
      </c>
      <c r="K72" s="10">
        <v>0</v>
      </c>
    </row>
    <row r="73" spans="1:11" ht="15">
      <c r="A73" s="6" t="s">
        <v>25</v>
      </c>
      <c r="B73" s="5">
        <v>0</v>
      </c>
      <c r="C73" s="7">
        <f t="shared" si="9"/>
        <v>0</v>
      </c>
      <c r="D73" s="5">
        <v>0</v>
      </c>
      <c r="E73" s="7">
        <f t="shared" si="11"/>
        <v>0</v>
      </c>
      <c r="F73" s="8">
        <v>0</v>
      </c>
      <c r="G73" s="5">
        <v>0</v>
      </c>
      <c r="H73" s="7">
        <f t="shared" si="10"/>
        <v>0</v>
      </c>
      <c r="I73" s="5">
        <v>0</v>
      </c>
      <c r="J73" s="7">
        <f t="shared" si="12"/>
        <v>0</v>
      </c>
      <c r="K73" s="10">
        <v>0</v>
      </c>
    </row>
    <row r="74" spans="1:11" ht="15">
      <c r="A74" s="6" t="s">
        <v>26</v>
      </c>
      <c r="B74" s="5">
        <v>0</v>
      </c>
      <c r="C74" s="7">
        <f t="shared" si="9"/>
        <v>0</v>
      </c>
      <c r="D74" s="5">
        <v>4</v>
      </c>
      <c r="E74" s="7">
        <f t="shared" si="11"/>
        <v>0.1716460469700825</v>
      </c>
      <c r="F74" s="8">
        <v>0</v>
      </c>
      <c r="G74" s="5">
        <v>0</v>
      </c>
      <c r="H74" s="7">
        <f t="shared" si="10"/>
        <v>0</v>
      </c>
      <c r="I74" s="5">
        <v>0</v>
      </c>
      <c r="J74" s="7">
        <f t="shared" si="12"/>
        <v>0</v>
      </c>
      <c r="K74" s="10">
        <v>0</v>
      </c>
    </row>
    <row r="75" spans="1:11" ht="15">
      <c r="A75" s="6" t="s">
        <v>27</v>
      </c>
      <c r="B75" s="14">
        <v>387</v>
      </c>
      <c r="C75" s="7">
        <f t="shared" si="9"/>
        <v>16.616866162092162</v>
      </c>
      <c r="D75" s="5">
        <v>477</v>
      </c>
      <c r="E75" s="7">
        <f t="shared" si="11"/>
        <v>20.46879110118234</v>
      </c>
      <c r="F75" s="8">
        <f>(C75*100/E75)-100</f>
        <v>-18.818526800381875</v>
      </c>
      <c r="G75" s="5">
        <v>243</v>
      </c>
      <c r="H75" s="7">
        <f t="shared" si="10"/>
        <v>76.70624035253304</v>
      </c>
      <c r="I75" s="5">
        <v>310</v>
      </c>
      <c r="J75" s="7">
        <f t="shared" si="12"/>
        <v>99.89849024378454</v>
      </c>
      <c r="K75" s="8">
        <f>(H75*100/J75)-100</f>
        <v>-23.21581620968938</v>
      </c>
    </row>
    <row r="76" spans="1:11" ht="15">
      <c r="A76" s="2" t="s">
        <v>28</v>
      </c>
      <c r="B76" s="5">
        <v>0</v>
      </c>
      <c r="C76" s="7">
        <f t="shared" si="9"/>
        <v>0</v>
      </c>
      <c r="D76" s="5">
        <v>0</v>
      </c>
      <c r="E76" s="7">
        <f t="shared" si="11"/>
        <v>0</v>
      </c>
      <c r="F76" s="8">
        <v>0</v>
      </c>
      <c r="G76" s="5">
        <v>0</v>
      </c>
      <c r="H76" s="7">
        <f t="shared" si="10"/>
        <v>0</v>
      </c>
      <c r="I76" s="5">
        <v>0</v>
      </c>
      <c r="J76" s="7">
        <f t="shared" si="12"/>
        <v>0</v>
      </c>
      <c r="K76" s="10">
        <v>0</v>
      </c>
    </row>
    <row r="77" spans="1:11" ht="15">
      <c r="A77" s="6" t="s">
        <v>29</v>
      </c>
      <c r="B77" s="5">
        <v>1</v>
      </c>
      <c r="C77" s="7">
        <f t="shared" si="9"/>
        <v>0.04293763866173685</v>
      </c>
      <c r="D77" s="5">
        <v>6</v>
      </c>
      <c r="E77" s="7">
        <f t="shared" si="11"/>
        <v>0.2574690704551238</v>
      </c>
      <c r="F77" s="8">
        <f aca="true" t="shared" si="13" ref="F77:F92">(C77*100/E77)-100</f>
        <v>-83.32318573806295</v>
      </c>
      <c r="G77" s="5">
        <v>0</v>
      </c>
      <c r="H77" s="7">
        <f t="shared" si="10"/>
        <v>0</v>
      </c>
      <c r="I77" s="5">
        <v>0</v>
      </c>
      <c r="J77" s="7">
        <f t="shared" si="12"/>
        <v>0</v>
      </c>
      <c r="K77" s="10">
        <v>0</v>
      </c>
    </row>
    <row r="78" spans="1:11" ht="15">
      <c r="A78" s="6" t="s">
        <v>94</v>
      </c>
      <c r="B78" s="5">
        <v>227</v>
      </c>
      <c r="C78" s="7">
        <f t="shared" si="9"/>
        <v>9.746843976214265</v>
      </c>
      <c r="D78" s="5">
        <v>246</v>
      </c>
      <c r="E78" s="7">
        <f t="shared" si="11"/>
        <v>10.556231888660076</v>
      </c>
      <c r="F78" s="8">
        <f t="shared" si="13"/>
        <v>-7.6673942082997115</v>
      </c>
      <c r="G78" s="5">
        <v>151</v>
      </c>
      <c r="H78" s="7">
        <f t="shared" si="10"/>
        <v>47.665194622355926</v>
      </c>
      <c r="I78" s="5">
        <v>154</v>
      </c>
      <c r="J78" s="7">
        <f t="shared" si="12"/>
        <v>49.626991927557484</v>
      </c>
      <c r="K78" s="8">
        <f>(H78*100/J78)-100</f>
        <v>-3.953085264698828</v>
      </c>
    </row>
    <row r="79" spans="1:11" ht="36.75" customHeight="1">
      <c r="A79" s="9" t="s">
        <v>95</v>
      </c>
      <c r="B79" s="5">
        <v>691</v>
      </c>
      <c r="C79" s="7">
        <f t="shared" si="9"/>
        <v>29.669908315260166</v>
      </c>
      <c r="D79" s="5">
        <v>718</v>
      </c>
      <c r="E79" s="7">
        <f t="shared" si="11"/>
        <v>30.810465431129813</v>
      </c>
      <c r="F79" s="8">
        <f t="shared" si="13"/>
        <v>-3.7018496796782188</v>
      </c>
      <c r="G79" s="5">
        <v>13</v>
      </c>
      <c r="H79" s="7">
        <f t="shared" si="10"/>
        <v>4.103626027090245</v>
      </c>
      <c r="I79" s="5">
        <v>9</v>
      </c>
      <c r="J79" s="7">
        <f t="shared" si="12"/>
        <v>2.9002787490130997</v>
      </c>
      <c r="K79" s="8">
        <f>(H79*100/J79)-100</f>
        <v>41.49074562183438</v>
      </c>
    </row>
    <row r="80" spans="1:11" ht="15">
      <c r="A80" s="6" t="s">
        <v>96</v>
      </c>
      <c r="B80" s="5">
        <v>660</v>
      </c>
      <c r="C80" s="7">
        <f t="shared" si="9"/>
        <v>28.338841516746324</v>
      </c>
      <c r="D80" s="5">
        <v>666</v>
      </c>
      <c r="E80" s="7">
        <f t="shared" si="11"/>
        <v>28.57906682051874</v>
      </c>
      <c r="F80" s="8">
        <f t="shared" si="13"/>
        <v>-0.8405638479418229</v>
      </c>
      <c r="G80" s="5">
        <v>12</v>
      </c>
      <c r="H80" s="7">
        <f t="shared" si="10"/>
        <v>3.7879624865448416</v>
      </c>
      <c r="I80" s="5">
        <v>6</v>
      </c>
      <c r="J80" s="7">
        <f t="shared" si="12"/>
        <v>1.933519166008733</v>
      </c>
      <c r="K80" s="8">
        <f>(H80*100/J80)-100</f>
        <v>95.91026316869375</v>
      </c>
    </row>
    <row r="81" spans="1:11" ht="22.5" customHeight="1">
      <c r="A81" s="9" t="s">
        <v>107</v>
      </c>
      <c r="B81" s="5">
        <v>324</v>
      </c>
      <c r="C81" s="7">
        <f t="shared" si="9"/>
        <v>13.91179492640274</v>
      </c>
      <c r="D81" s="5">
        <v>287</v>
      </c>
      <c r="E81" s="7">
        <f t="shared" si="11"/>
        <v>12.315603870103422</v>
      </c>
      <c r="F81" s="8">
        <f t="shared" si="13"/>
        <v>12.96072099374787</v>
      </c>
      <c r="G81" s="5">
        <v>0</v>
      </c>
      <c r="H81" s="7">
        <f t="shared" si="10"/>
        <v>0</v>
      </c>
      <c r="I81" s="5">
        <v>0</v>
      </c>
      <c r="J81" s="7">
        <f t="shared" si="12"/>
        <v>0</v>
      </c>
      <c r="K81" s="8">
        <v>0</v>
      </c>
    </row>
    <row r="82" spans="1:11" ht="15">
      <c r="A82" s="6" t="s">
        <v>30</v>
      </c>
      <c r="B82" s="5">
        <v>292</v>
      </c>
      <c r="C82" s="7">
        <f t="shared" si="9"/>
        <v>12.537790489227161</v>
      </c>
      <c r="D82" s="5">
        <v>311</v>
      </c>
      <c r="E82" s="7">
        <f t="shared" si="11"/>
        <v>13.345480151923915</v>
      </c>
      <c r="F82" s="8">
        <f t="shared" si="13"/>
        <v>-6.052158884521788</v>
      </c>
      <c r="G82" s="5">
        <v>2</v>
      </c>
      <c r="H82" s="7">
        <f t="shared" si="10"/>
        <v>0.6313270810908069</v>
      </c>
      <c r="I82" s="5">
        <v>1</v>
      </c>
      <c r="J82" s="7">
        <f t="shared" si="12"/>
        <v>0.32225319433478883</v>
      </c>
      <c r="K82" s="8">
        <f>(H82*100/J82)-100</f>
        <v>95.91026316869377</v>
      </c>
    </row>
    <row r="83" spans="1:11" ht="15">
      <c r="A83" s="6" t="s">
        <v>97</v>
      </c>
      <c r="B83" s="5">
        <v>128</v>
      </c>
      <c r="C83" s="7">
        <f t="shared" si="9"/>
        <v>5.496017748702317</v>
      </c>
      <c r="D83" s="5">
        <v>154</v>
      </c>
      <c r="E83" s="7">
        <f t="shared" si="11"/>
        <v>6.608372808348177</v>
      </c>
      <c r="F83" s="8">
        <f t="shared" si="13"/>
        <v>-16.8325106937165</v>
      </c>
      <c r="G83" s="5">
        <v>0</v>
      </c>
      <c r="H83" s="7">
        <f t="shared" si="10"/>
        <v>0</v>
      </c>
      <c r="I83" s="5">
        <v>0</v>
      </c>
      <c r="J83" s="7">
        <f t="shared" si="12"/>
        <v>0</v>
      </c>
      <c r="K83" s="10">
        <v>0</v>
      </c>
    </row>
    <row r="84" spans="1:11" ht="57" customHeight="1">
      <c r="A84" s="9" t="s">
        <v>113</v>
      </c>
      <c r="B84" s="5">
        <v>656</v>
      </c>
      <c r="C84" s="7">
        <f t="shared" si="9"/>
        <v>28.167090962099376</v>
      </c>
      <c r="D84" s="5">
        <v>235</v>
      </c>
      <c r="E84" s="7">
        <f t="shared" si="11"/>
        <v>10.084205259492348</v>
      </c>
      <c r="F84" s="8">
        <f t="shared" si="13"/>
        <v>179.3188975956777</v>
      </c>
      <c r="G84" s="5">
        <v>4</v>
      </c>
      <c r="H84" s="7">
        <f t="shared" si="10"/>
        <v>1.2626541621816139</v>
      </c>
      <c r="I84" s="5">
        <v>4</v>
      </c>
      <c r="J84" s="7">
        <f t="shared" si="12"/>
        <v>1.2890127773391553</v>
      </c>
      <c r="K84" s="8">
        <f aca="true" t="shared" si="14" ref="K84:K92">(H84*100/J84)-100</f>
        <v>-2.044868415653113</v>
      </c>
    </row>
    <row r="85" spans="1:11" ht="41.25" customHeight="1">
      <c r="A85" s="9" t="s">
        <v>98</v>
      </c>
      <c r="B85" s="5">
        <v>248798</v>
      </c>
      <c r="C85" s="7">
        <f t="shared" si="9"/>
        <v>10682.798623762805</v>
      </c>
      <c r="D85" s="5">
        <v>232246</v>
      </c>
      <c r="E85" s="7">
        <f t="shared" si="11"/>
        <v>9966.026956153446</v>
      </c>
      <c r="F85" s="8">
        <f t="shared" si="13"/>
        <v>7.192150600864991</v>
      </c>
      <c r="G85" s="5">
        <v>161761</v>
      </c>
      <c r="H85" s="7">
        <f t="shared" si="10"/>
        <v>51062.04998216501</v>
      </c>
      <c r="I85" s="5">
        <v>146289</v>
      </c>
      <c r="J85" s="7">
        <f t="shared" si="12"/>
        <v>47142.09754604193</v>
      </c>
      <c r="K85" s="8">
        <f t="shared" si="14"/>
        <v>8.315184601819226</v>
      </c>
    </row>
    <row r="86" spans="1:11" ht="31.5" customHeight="1">
      <c r="A86" s="9" t="s">
        <v>99</v>
      </c>
      <c r="B86" s="5">
        <v>248394</v>
      </c>
      <c r="C86" s="7">
        <f t="shared" si="9"/>
        <v>10665.451817743464</v>
      </c>
      <c r="D86" s="5">
        <v>232050</v>
      </c>
      <c r="E86" s="7">
        <f t="shared" si="11"/>
        <v>9957.616299851912</v>
      </c>
      <c r="F86" s="8">
        <f t="shared" si="13"/>
        <v>7.108483562497568</v>
      </c>
      <c r="G86" s="5">
        <v>161533</v>
      </c>
      <c r="H86" s="7">
        <f t="shared" si="10"/>
        <v>50990.07869492066</v>
      </c>
      <c r="I86" s="5">
        <v>146198</v>
      </c>
      <c r="J86" s="7">
        <f t="shared" si="12"/>
        <v>47112.77250535746</v>
      </c>
      <c r="K86" s="8">
        <f t="shared" si="14"/>
        <v>8.22984083376177</v>
      </c>
    </row>
    <row r="87" spans="1:11" ht="15">
      <c r="A87" s="6" t="s">
        <v>31</v>
      </c>
      <c r="B87" s="5">
        <v>404</v>
      </c>
      <c r="C87" s="7">
        <f t="shared" si="9"/>
        <v>17.346806019341688</v>
      </c>
      <c r="D87" s="5">
        <v>196</v>
      </c>
      <c r="E87" s="7">
        <f t="shared" si="11"/>
        <v>8.410656301534043</v>
      </c>
      <c r="F87" s="8">
        <f t="shared" si="13"/>
        <v>106.24794781089503</v>
      </c>
      <c r="G87" s="5">
        <v>228</v>
      </c>
      <c r="H87" s="7">
        <f t="shared" si="10"/>
        <v>71.97128724435198</v>
      </c>
      <c r="I87" s="5">
        <v>91</v>
      </c>
      <c r="J87" s="7">
        <f t="shared" si="12"/>
        <v>29.325040684465783</v>
      </c>
      <c r="K87" s="8">
        <f t="shared" si="14"/>
        <v>145.4260439695724</v>
      </c>
    </row>
    <row r="88" spans="1:11" ht="15">
      <c r="A88" s="6" t="s">
        <v>108</v>
      </c>
      <c r="B88" s="5">
        <v>4958</v>
      </c>
      <c r="C88" s="7">
        <f t="shared" si="9"/>
        <v>212.8848124848913</v>
      </c>
      <c r="D88" s="5">
        <v>5979</v>
      </c>
      <c r="E88" s="7">
        <f t="shared" si="11"/>
        <v>256.56792870853087</v>
      </c>
      <c r="F88" s="8">
        <f t="shared" si="13"/>
        <v>-17.025945699263502</v>
      </c>
      <c r="G88" s="5">
        <v>1573</v>
      </c>
      <c r="H88" s="7">
        <f t="shared" si="10"/>
        <v>496.53874927791964</v>
      </c>
      <c r="I88" s="5">
        <v>2034</v>
      </c>
      <c r="J88" s="7">
        <f t="shared" si="12"/>
        <v>655.4629972769606</v>
      </c>
      <c r="K88" s="8">
        <f t="shared" si="14"/>
        <v>-24.24610522016833</v>
      </c>
    </row>
    <row r="89" spans="1:11" ht="15">
      <c r="A89" s="6" t="s">
        <v>109</v>
      </c>
      <c r="B89" s="5">
        <v>33</v>
      </c>
      <c r="C89" s="7">
        <f t="shared" si="9"/>
        <v>1.4169420758373161</v>
      </c>
      <c r="D89" s="5">
        <v>40</v>
      </c>
      <c r="E89" s="7">
        <f t="shared" si="11"/>
        <v>1.7164604697008252</v>
      </c>
      <c r="F89" s="8">
        <f t="shared" si="13"/>
        <v>-17.449769403411565</v>
      </c>
      <c r="G89" s="5">
        <v>29</v>
      </c>
      <c r="H89" s="7">
        <f t="shared" si="10"/>
        <v>9.1542426758167</v>
      </c>
      <c r="I89" s="5">
        <v>35</v>
      </c>
      <c r="J89" s="7">
        <f t="shared" si="12"/>
        <v>11.278861801717609</v>
      </c>
      <c r="K89" s="8">
        <f t="shared" si="14"/>
        <v>-18.837176687255436</v>
      </c>
    </row>
    <row r="90" spans="1:11" ht="15">
      <c r="A90" s="6" t="s">
        <v>110</v>
      </c>
      <c r="B90" s="5">
        <v>1069</v>
      </c>
      <c r="C90" s="7">
        <f t="shared" si="9"/>
        <v>45.900335729396694</v>
      </c>
      <c r="D90" s="5">
        <v>1872</v>
      </c>
      <c r="E90" s="7">
        <f t="shared" si="11"/>
        <v>80.33034998199862</v>
      </c>
      <c r="F90" s="8">
        <f t="shared" si="13"/>
        <v>-42.86053062176054</v>
      </c>
      <c r="G90" s="5">
        <v>200</v>
      </c>
      <c r="H90" s="7">
        <f t="shared" si="10"/>
        <v>63.132708109080696</v>
      </c>
      <c r="I90" s="5">
        <v>462</v>
      </c>
      <c r="J90" s="7">
        <f t="shared" si="12"/>
        <v>148.88097578267244</v>
      </c>
      <c r="K90" s="8">
        <f t="shared" si="14"/>
        <v>-57.595181132317364</v>
      </c>
    </row>
    <row r="91" spans="1:11" ht="24.75" customHeight="1">
      <c r="A91" s="9" t="s">
        <v>111</v>
      </c>
      <c r="B91" s="5">
        <v>81</v>
      </c>
      <c r="C91" s="7">
        <f t="shared" si="9"/>
        <v>3.477948731600685</v>
      </c>
      <c r="D91" s="5">
        <v>159</v>
      </c>
      <c r="E91" s="7">
        <f t="shared" si="11"/>
        <v>6.82293036706078</v>
      </c>
      <c r="F91" s="8">
        <f t="shared" si="13"/>
        <v>-49.02558659558862</v>
      </c>
      <c r="G91" s="5">
        <v>7</v>
      </c>
      <c r="H91" s="7">
        <f t="shared" si="10"/>
        <v>2.2096447838178244</v>
      </c>
      <c r="I91" s="5">
        <v>32</v>
      </c>
      <c r="J91" s="7">
        <f t="shared" si="12"/>
        <v>10.312102218713243</v>
      </c>
      <c r="K91" s="8">
        <f t="shared" si="14"/>
        <v>-78.57231496592412</v>
      </c>
    </row>
    <row r="92" spans="1:11" ht="15">
      <c r="A92" s="4" t="s">
        <v>100</v>
      </c>
      <c r="B92" s="5">
        <v>4</v>
      </c>
      <c r="C92" s="7">
        <f t="shared" si="9"/>
        <v>0.1717505546469474</v>
      </c>
      <c r="D92" s="5">
        <v>2</v>
      </c>
      <c r="E92" s="7">
        <f t="shared" si="11"/>
        <v>0.08582302348504126</v>
      </c>
      <c r="F92" s="8">
        <f t="shared" si="13"/>
        <v>100.12177114324467</v>
      </c>
      <c r="G92" s="5">
        <v>1</v>
      </c>
      <c r="H92" s="7">
        <f t="shared" si="10"/>
        <v>0.31566354054540346</v>
      </c>
      <c r="I92" s="5">
        <v>2</v>
      </c>
      <c r="J92" s="7">
        <f t="shared" si="12"/>
        <v>0.6445063886695777</v>
      </c>
      <c r="K92" s="8">
        <f t="shared" si="14"/>
        <v>-51.02243420782656</v>
      </c>
    </row>
    <row r="93" spans="1:11" ht="15">
      <c r="A93" s="6" t="s">
        <v>101</v>
      </c>
      <c r="B93" s="5">
        <v>38</v>
      </c>
      <c r="C93" s="7">
        <f t="shared" si="9"/>
        <v>1.6316302691460005</v>
      </c>
      <c r="D93" s="5">
        <v>33</v>
      </c>
      <c r="E93" s="7">
        <f t="shared" si="11"/>
        <v>1.4160798875031808</v>
      </c>
      <c r="F93" s="8">
        <f>(C93*100/E93)-100</f>
        <v>15.22162580974694</v>
      </c>
      <c r="G93" s="5">
        <v>14</v>
      </c>
      <c r="H93" s="7">
        <f t="shared" si="10"/>
        <v>4.419289567635649</v>
      </c>
      <c r="I93" s="5">
        <v>13</v>
      </c>
      <c r="J93" s="7">
        <f t="shared" si="12"/>
        <v>4.189291526352255</v>
      </c>
      <c r="K93" s="8">
        <f>(H93*100/J93)-100</f>
        <v>5.490141706219717</v>
      </c>
    </row>
    <row r="94" spans="1:11" ht="15">
      <c r="A94" s="6" t="s">
        <v>32</v>
      </c>
      <c r="B94" s="5">
        <v>643</v>
      </c>
      <c r="C94" s="7">
        <f t="shared" si="9"/>
        <v>27.608901659496798</v>
      </c>
      <c r="D94" s="5">
        <v>762</v>
      </c>
      <c r="E94" s="7">
        <f t="shared" si="11"/>
        <v>32.69857194780072</v>
      </c>
      <c r="F94" s="8">
        <f>(C94*100/E94)-100</f>
        <v>-15.565420705310814</v>
      </c>
      <c r="G94" s="5">
        <v>591</v>
      </c>
      <c r="H94" s="7">
        <f t="shared" si="10"/>
        <v>186.55715246233345</v>
      </c>
      <c r="I94" s="5">
        <v>667</v>
      </c>
      <c r="J94" s="7">
        <f t="shared" si="12"/>
        <v>214.94288062130417</v>
      </c>
      <c r="K94" s="8">
        <f>(H94*100/J94)-100</f>
        <v>-13.206172764094461</v>
      </c>
    </row>
    <row r="95" spans="1:11" ht="15">
      <c r="A95" s="6" t="s">
        <v>33</v>
      </c>
      <c r="B95" s="5">
        <v>97</v>
      </c>
      <c r="C95" s="7">
        <f t="shared" si="9"/>
        <v>4.164950950188475</v>
      </c>
      <c r="D95" s="5">
        <v>142</v>
      </c>
      <c r="E95" s="7">
        <f t="shared" si="11"/>
        <v>6.093434667437929</v>
      </c>
      <c r="F95" s="8">
        <f>(C95*100/E95)-100</f>
        <v>-31.648549996849525</v>
      </c>
      <c r="G95" s="5">
        <v>40</v>
      </c>
      <c r="H95" s="7">
        <f t="shared" si="10"/>
        <v>12.62654162181614</v>
      </c>
      <c r="I95" s="5">
        <v>52</v>
      </c>
      <c r="J95" s="7">
        <f t="shared" si="12"/>
        <v>16.75716610540902</v>
      </c>
      <c r="K95" s="8">
        <f>(H95*100/J95)-100</f>
        <v>-24.64989878127163</v>
      </c>
    </row>
    <row r="96" spans="1:11" ht="15">
      <c r="A96" s="6" t="s">
        <v>34</v>
      </c>
      <c r="B96" s="5">
        <v>3</v>
      </c>
      <c r="C96" s="7">
        <f t="shared" si="9"/>
        <v>0.12881291598521055</v>
      </c>
      <c r="D96" s="5">
        <v>3</v>
      </c>
      <c r="E96" s="7">
        <f t="shared" si="11"/>
        <v>0.1287345352275619</v>
      </c>
      <c r="F96" s="8">
        <v>0</v>
      </c>
      <c r="G96" s="5">
        <v>3</v>
      </c>
      <c r="H96" s="7">
        <f t="shared" si="10"/>
        <v>0.9469906216362104</v>
      </c>
      <c r="I96" s="5">
        <v>2</v>
      </c>
      <c r="J96" s="7">
        <f t="shared" si="12"/>
        <v>0.6445063886695777</v>
      </c>
      <c r="K96" s="8">
        <f>(H96*100/J96)-100</f>
        <v>46.93269737652031</v>
      </c>
    </row>
    <row r="97" spans="1:11" ht="15">
      <c r="A97" s="6" t="s">
        <v>119</v>
      </c>
      <c r="B97" s="5">
        <v>2</v>
      </c>
      <c r="C97" s="7">
        <f t="shared" si="9"/>
        <v>0.0858752773234737</v>
      </c>
      <c r="D97" s="5">
        <v>3</v>
      </c>
      <c r="E97" s="7">
        <f t="shared" si="11"/>
        <v>0.1287345352275619</v>
      </c>
      <c r="F97" s="8">
        <f>(C97*100/E97)-100</f>
        <v>-33.292742952251785</v>
      </c>
      <c r="G97" s="5">
        <v>2</v>
      </c>
      <c r="H97" s="7">
        <f t="shared" si="10"/>
        <v>0.6313270810908069</v>
      </c>
      <c r="I97" s="5">
        <v>3</v>
      </c>
      <c r="J97" s="7">
        <f t="shared" si="12"/>
        <v>0.9667595830043665</v>
      </c>
      <c r="K97" s="8">
        <f>(H97*100/J97)-100</f>
        <v>-34.69657894376874</v>
      </c>
    </row>
    <row r="98" spans="1:11" ht="15">
      <c r="A98" s="2" t="s">
        <v>35</v>
      </c>
      <c r="B98" s="5">
        <v>1</v>
      </c>
      <c r="C98" s="7">
        <f t="shared" si="9"/>
        <v>0.04293763866173685</v>
      </c>
      <c r="D98" s="5">
        <v>2</v>
      </c>
      <c r="E98" s="7">
        <f t="shared" si="11"/>
        <v>0.08582302348504126</v>
      </c>
      <c r="F98" s="8">
        <f>(C98*100/E98)-100</f>
        <v>-49.96955721418883</v>
      </c>
      <c r="G98" s="5">
        <v>0</v>
      </c>
      <c r="H98" s="7">
        <f t="shared" si="10"/>
        <v>0</v>
      </c>
      <c r="I98" s="5">
        <v>0</v>
      </c>
      <c r="J98" s="7">
        <f t="shared" si="12"/>
        <v>0</v>
      </c>
      <c r="K98" s="10">
        <v>0</v>
      </c>
    </row>
    <row r="99" spans="1:11" ht="15">
      <c r="A99" s="6" t="s">
        <v>36</v>
      </c>
      <c r="B99" s="5">
        <v>0</v>
      </c>
      <c r="C99" s="7">
        <f t="shared" si="9"/>
        <v>0</v>
      </c>
      <c r="D99" s="5">
        <v>1</v>
      </c>
      <c r="E99" s="7">
        <f t="shared" si="11"/>
        <v>0.04291151174252063</v>
      </c>
      <c r="F99" s="10">
        <v>0</v>
      </c>
      <c r="G99" s="5">
        <v>0</v>
      </c>
      <c r="H99" s="7">
        <f t="shared" si="10"/>
        <v>0</v>
      </c>
      <c r="I99" s="5">
        <v>0</v>
      </c>
      <c r="J99" s="7">
        <f t="shared" si="12"/>
        <v>0</v>
      </c>
      <c r="K99" s="10">
        <v>0</v>
      </c>
    </row>
    <row r="100" spans="1:11" ht="15">
      <c r="A100" s="2" t="s">
        <v>102</v>
      </c>
      <c r="B100" s="5">
        <v>0</v>
      </c>
      <c r="C100" s="7">
        <f t="shared" si="9"/>
        <v>0</v>
      </c>
      <c r="D100" s="5">
        <v>0</v>
      </c>
      <c r="E100" s="7">
        <f t="shared" si="11"/>
        <v>0</v>
      </c>
      <c r="F100" s="8">
        <v>0</v>
      </c>
      <c r="G100" s="5">
        <v>0</v>
      </c>
      <c r="H100" s="7">
        <f t="shared" si="10"/>
        <v>0</v>
      </c>
      <c r="I100" s="5">
        <v>0</v>
      </c>
      <c r="J100" s="7">
        <f t="shared" si="12"/>
        <v>0</v>
      </c>
      <c r="K100" s="8">
        <v>0</v>
      </c>
    </row>
    <row r="101" spans="1:11" ht="15">
      <c r="A101" s="6" t="s">
        <v>37</v>
      </c>
      <c r="B101" s="5">
        <v>177</v>
      </c>
      <c r="C101" s="7">
        <f t="shared" si="9"/>
        <v>7.599962043127423</v>
      </c>
      <c r="D101" s="5">
        <v>126</v>
      </c>
      <c r="E101" s="7">
        <f t="shared" si="11"/>
        <v>5.406850479557599</v>
      </c>
      <c r="F101" s="8">
        <f>(C101*100/E101)-100</f>
        <v>40.5617202077552</v>
      </c>
      <c r="G101" s="5">
        <v>147</v>
      </c>
      <c r="H101" s="7">
        <f t="shared" si="10"/>
        <v>46.40254046017431</v>
      </c>
      <c r="I101" s="5">
        <v>106</v>
      </c>
      <c r="J101" s="7">
        <f t="shared" si="12"/>
        <v>34.158838599487616</v>
      </c>
      <c r="K101" s="8">
        <f>(H101*100/J101)-100</f>
        <v>35.843437197160284</v>
      </c>
    </row>
    <row r="102" spans="1:11" ht="15">
      <c r="A102" s="6" t="s">
        <v>38</v>
      </c>
      <c r="B102" s="5">
        <v>0</v>
      </c>
      <c r="C102" s="7">
        <f t="shared" si="9"/>
        <v>0</v>
      </c>
      <c r="D102" s="5">
        <v>0</v>
      </c>
      <c r="E102" s="7">
        <f t="shared" si="11"/>
        <v>0</v>
      </c>
      <c r="F102" s="8">
        <v>0</v>
      </c>
      <c r="G102" s="5">
        <v>0</v>
      </c>
      <c r="H102" s="7">
        <f t="shared" si="10"/>
        <v>0</v>
      </c>
      <c r="I102" s="5">
        <v>0</v>
      </c>
      <c r="J102" s="7">
        <f t="shared" si="12"/>
        <v>0</v>
      </c>
      <c r="K102" s="10">
        <v>0</v>
      </c>
    </row>
    <row r="103" spans="1:11" ht="15">
      <c r="A103" s="6" t="s">
        <v>39</v>
      </c>
      <c r="B103" s="5">
        <v>27</v>
      </c>
      <c r="C103" s="7">
        <f t="shared" si="9"/>
        <v>1.1593162438668951</v>
      </c>
      <c r="D103" s="5">
        <v>6</v>
      </c>
      <c r="E103" s="7">
        <f t="shared" si="11"/>
        <v>0.2574690704551238</v>
      </c>
      <c r="F103" s="8">
        <f>(C103*100/E103)-100</f>
        <v>350.2739850723006</v>
      </c>
      <c r="G103" s="5">
        <v>0</v>
      </c>
      <c r="H103" s="7">
        <f t="shared" si="10"/>
        <v>0</v>
      </c>
      <c r="I103" s="5">
        <v>1</v>
      </c>
      <c r="J103" s="7">
        <f t="shared" si="12"/>
        <v>0.32225319433478883</v>
      </c>
      <c r="K103" s="8">
        <f>(H103*100/J103)-100</f>
        <v>-100</v>
      </c>
    </row>
    <row r="104" spans="1:11" ht="15">
      <c r="A104" s="6" t="s">
        <v>40</v>
      </c>
      <c r="B104" s="5">
        <v>0</v>
      </c>
      <c r="C104" s="7">
        <f t="shared" si="9"/>
        <v>0</v>
      </c>
      <c r="D104" s="5">
        <v>0</v>
      </c>
      <c r="E104" s="7">
        <f t="shared" si="11"/>
        <v>0</v>
      </c>
      <c r="F104" s="10">
        <v>0</v>
      </c>
      <c r="G104" s="5">
        <v>0</v>
      </c>
      <c r="H104" s="7">
        <f t="shared" si="10"/>
        <v>0</v>
      </c>
      <c r="I104" s="5">
        <v>0</v>
      </c>
      <c r="J104" s="7">
        <f t="shared" si="12"/>
        <v>0</v>
      </c>
      <c r="K104" s="10">
        <v>0</v>
      </c>
    </row>
    <row r="105" spans="1:11" ht="15">
      <c r="A105" s="6" t="s">
        <v>103</v>
      </c>
      <c r="B105" s="5">
        <v>0</v>
      </c>
      <c r="C105" s="7">
        <f t="shared" si="9"/>
        <v>0</v>
      </c>
      <c r="D105" s="5">
        <v>0</v>
      </c>
      <c r="E105" s="7">
        <f t="shared" si="11"/>
        <v>0</v>
      </c>
      <c r="F105" s="8">
        <v>0</v>
      </c>
      <c r="G105" s="5">
        <v>0</v>
      </c>
      <c r="H105" s="7">
        <f t="shared" si="10"/>
        <v>0</v>
      </c>
      <c r="I105" s="5">
        <v>0</v>
      </c>
      <c r="J105" s="7">
        <f t="shared" si="12"/>
        <v>0</v>
      </c>
      <c r="K105" s="8">
        <v>0</v>
      </c>
    </row>
    <row r="106" spans="1:11" ht="15">
      <c r="A106" s="6" t="s">
        <v>41</v>
      </c>
      <c r="B106" s="5">
        <v>29</v>
      </c>
      <c r="C106" s="7">
        <f t="shared" si="9"/>
        <v>1.2451915211903688</v>
      </c>
      <c r="D106" s="5">
        <v>33</v>
      </c>
      <c r="E106" s="7">
        <f t="shared" si="11"/>
        <v>1.4160798875031808</v>
      </c>
      <c r="F106" s="8">
        <f>(C106*100/E106)-100</f>
        <v>-12.067706618877338</v>
      </c>
      <c r="G106" s="5">
        <v>17</v>
      </c>
      <c r="H106" s="7">
        <f t="shared" si="10"/>
        <v>5.366280189271859</v>
      </c>
      <c r="I106" s="5">
        <v>26</v>
      </c>
      <c r="J106" s="7">
        <f t="shared" si="12"/>
        <v>8.37858305270451</v>
      </c>
      <c r="K106" s="8">
        <f>(H106*100/J106)-100</f>
        <v>-35.952413964080876</v>
      </c>
    </row>
    <row r="107" spans="1:11" ht="15">
      <c r="A107" s="6" t="s">
        <v>42</v>
      </c>
      <c r="B107" s="5">
        <v>0</v>
      </c>
      <c r="C107" s="7">
        <f t="shared" si="9"/>
        <v>0</v>
      </c>
      <c r="D107" s="5">
        <v>0</v>
      </c>
      <c r="E107" s="7">
        <f t="shared" si="11"/>
        <v>0</v>
      </c>
      <c r="F107" s="8">
        <v>0</v>
      </c>
      <c r="G107" s="5">
        <v>0</v>
      </c>
      <c r="H107" s="7">
        <f t="shared" si="10"/>
        <v>0</v>
      </c>
      <c r="I107" s="5">
        <v>0</v>
      </c>
      <c r="J107" s="7">
        <f t="shared" si="12"/>
        <v>0</v>
      </c>
      <c r="K107" s="8">
        <v>0</v>
      </c>
    </row>
    <row r="108" spans="1:11" ht="15">
      <c r="A108" s="6" t="s">
        <v>43</v>
      </c>
      <c r="B108" s="5">
        <v>1705</v>
      </c>
      <c r="C108" s="7">
        <f t="shared" si="9"/>
        <v>73.20867391826134</v>
      </c>
      <c r="D108" s="5">
        <v>1903</v>
      </c>
      <c r="E108" s="7">
        <f t="shared" si="11"/>
        <v>81.66060684601676</v>
      </c>
      <c r="F108" s="8">
        <f>(C108*100/E108)-100</f>
        <v>-10.350073620800785</v>
      </c>
      <c r="G108" s="5">
        <v>1646</v>
      </c>
      <c r="H108" s="7">
        <f t="shared" si="10"/>
        <v>519.5821877377341</v>
      </c>
      <c r="I108" s="5">
        <v>1809</v>
      </c>
      <c r="J108" s="7">
        <f t="shared" si="12"/>
        <v>582.956028551633</v>
      </c>
      <c r="K108" s="8">
        <f>(H108*100/J108)-100</f>
        <v>-10.871118525243247</v>
      </c>
    </row>
    <row r="109" spans="1:11" ht="15">
      <c r="A109" s="2" t="s">
        <v>44</v>
      </c>
      <c r="B109" s="5">
        <v>0</v>
      </c>
      <c r="C109" s="7">
        <f t="shared" si="9"/>
        <v>0</v>
      </c>
      <c r="D109" s="5">
        <v>0</v>
      </c>
      <c r="E109" s="7">
        <f t="shared" si="11"/>
        <v>0</v>
      </c>
      <c r="F109" s="8">
        <v>0</v>
      </c>
      <c r="G109" s="5">
        <v>0</v>
      </c>
      <c r="H109" s="7">
        <f t="shared" si="10"/>
        <v>0</v>
      </c>
      <c r="I109" s="5">
        <v>0</v>
      </c>
      <c r="J109" s="7">
        <f t="shared" si="12"/>
        <v>0</v>
      </c>
      <c r="K109" s="8">
        <v>0</v>
      </c>
    </row>
    <row r="110" spans="1:11" ht="15">
      <c r="A110" s="6" t="s">
        <v>45</v>
      </c>
      <c r="B110" s="5">
        <v>9</v>
      </c>
      <c r="C110" s="7">
        <f t="shared" si="9"/>
        <v>0.38643874795563166</v>
      </c>
      <c r="D110" s="5">
        <v>5</v>
      </c>
      <c r="E110" s="7">
        <f t="shared" si="11"/>
        <v>0.21455755871260315</v>
      </c>
      <c r="F110" s="8">
        <f>(C110*100/E110)-100</f>
        <v>80.10959402892021</v>
      </c>
      <c r="G110" s="5">
        <v>3</v>
      </c>
      <c r="H110" s="7">
        <f t="shared" si="10"/>
        <v>0.9469906216362104</v>
      </c>
      <c r="I110" s="5">
        <v>3</v>
      </c>
      <c r="J110" s="7">
        <f t="shared" si="12"/>
        <v>0.9667595830043665</v>
      </c>
      <c r="K110" s="8">
        <f>(H110*100/J110)-100</f>
        <v>-2.044868415653127</v>
      </c>
    </row>
    <row r="111" spans="1:11" ht="15">
      <c r="A111" s="6" t="s">
        <v>46</v>
      </c>
      <c r="B111" s="5">
        <v>0</v>
      </c>
      <c r="C111" s="7">
        <f t="shared" si="9"/>
        <v>0</v>
      </c>
      <c r="D111" s="5">
        <v>0</v>
      </c>
      <c r="E111" s="7">
        <f t="shared" si="11"/>
        <v>0</v>
      </c>
      <c r="F111" s="8">
        <v>0</v>
      </c>
      <c r="G111" s="5">
        <v>0</v>
      </c>
      <c r="H111" s="7">
        <f t="shared" si="10"/>
        <v>0</v>
      </c>
      <c r="I111" s="5">
        <v>0</v>
      </c>
      <c r="J111" s="7">
        <f t="shared" si="12"/>
        <v>0</v>
      </c>
      <c r="K111" s="10">
        <v>0</v>
      </c>
    </row>
    <row r="112" spans="1:11" ht="15">
      <c r="A112" s="6" t="s">
        <v>47</v>
      </c>
      <c r="B112" s="5">
        <v>1</v>
      </c>
      <c r="C112" s="7">
        <f t="shared" si="9"/>
        <v>0.04293763866173685</v>
      </c>
      <c r="D112" s="5">
        <v>0</v>
      </c>
      <c r="E112" s="7">
        <f t="shared" si="11"/>
        <v>0</v>
      </c>
      <c r="F112" s="8">
        <v>100</v>
      </c>
      <c r="G112" s="5">
        <v>0</v>
      </c>
      <c r="H112" s="7">
        <f t="shared" si="10"/>
        <v>0</v>
      </c>
      <c r="I112" s="5">
        <v>0</v>
      </c>
      <c r="J112" s="7">
        <f t="shared" si="12"/>
        <v>0</v>
      </c>
      <c r="K112" s="8">
        <v>0</v>
      </c>
    </row>
    <row r="113" spans="1:11" ht="15">
      <c r="A113" s="6" t="s">
        <v>48</v>
      </c>
      <c r="B113" s="5">
        <v>2</v>
      </c>
      <c r="C113" s="7">
        <f t="shared" si="9"/>
        <v>0.0858752773234737</v>
      </c>
      <c r="D113" s="5">
        <v>2</v>
      </c>
      <c r="E113" s="7">
        <f t="shared" si="11"/>
        <v>0.08582302348504126</v>
      </c>
      <c r="F113" s="8">
        <v>0</v>
      </c>
      <c r="G113" s="5">
        <v>2</v>
      </c>
      <c r="H113" s="7">
        <f t="shared" si="10"/>
        <v>0.6313270810908069</v>
      </c>
      <c r="I113" s="5">
        <v>1</v>
      </c>
      <c r="J113" s="7">
        <f t="shared" si="12"/>
        <v>0.32225319433478883</v>
      </c>
      <c r="K113" s="8">
        <f>(H113*100/J113)-100</f>
        <v>95.91026316869377</v>
      </c>
    </row>
    <row r="114" spans="1:11" ht="15">
      <c r="A114" s="2" t="s">
        <v>115</v>
      </c>
      <c r="B114" s="5">
        <v>7</v>
      </c>
      <c r="C114" s="7">
        <f t="shared" si="9"/>
        <v>0.300563470632158</v>
      </c>
      <c r="D114" s="5">
        <v>4</v>
      </c>
      <c r="E114" s="7">
        <f t="shared" si="11"/>
        <v>0.1716460469700825</v>
      </c>
      <c r="F114" s="8">
        <f>(C114*100/E114)-100</f>
        <v>75.10654975033913</v>
      </c>
      <c r="G114" s="5">
        <v>0</v>
      </c>
      <c r="H114" s="7">
        <f t="shared" si="10"/>
        <v>0</v>
      </c>
      <c r="I114" s="5">
        <v>0</v>
      </c>
      <c r="J114" s="7">
        <f t="shared" si="12"/>
        <v>0</v>
      </c>
      <c r="K114" s="10">
        <v>0</v>
      </c>
    </row>
    <row r="115" spans="1:11" ht="15">
      <c r="A115" s="6" t="s">
        <v>49</v>
      </c>
      <c r="B115" s="5">
        <v>5</v>
      </c>
      <c r="C115" s="7">
        <f t="shared" si="9"/>
        <v>0.21468819330868427</v>
      </c>
      <c r="D115" s="5">
        <v>1</v>
      </c>
      <c r="E115" s="7">
        <f t="shared" si="11"/>
        <v>0.04291151174252063</v>
      </c>
      <c r="F115" s="8">
        <f>(C115*100/E115)-100</f>
        <v>400.30442785811175</v>
      </c>
      <c r="G115" s="5">
        <v>0</v>
      </c>
      <c r="H115" s="7">
        <f t="shared" si="10"/>
        <v>0</v>
      </c>
      <c r="I115" s="5">
        <v>0</v>
      </c>
      <c r="J115" s="7">
        <f t="shared" si="12"/>
        <v>0</v>
      </c>
      <c r="K115" s="10">
        <v>0</v>
      </c>
    </row>
    <row r="116" spans="1:11" ht="15">
      <c r="A116" s="6" t="s">
        <v>50</v>
      </c>
      <c r="B116" s="5">
        <v>7</v>
      </c>
      <c r="C116" s="7">
        <f t="shared" si="9"/>
        <v>0.300563470632158</v>
      </c>
      <c r="D116" s="5">
        <v>3</v>
      </c>
      <c r="E116" s="7">
        <f t="shared" si="11"/>
        <v>0.1287345352275619</v>
      </c>
      <c r="F116" s="8">
        <f>(C116*100/E116)-100</f>
        <v>133.4753996671188</v>
      </c>
      <c r="G116" s="5">
        <v>0</v>
      </c>
      <c r="H116" s="7">
        <f t="shared" si="10"/>
        <v>0</v>
      </c>
      <c r="I116" s="5">
        <v>0</v>
      </c>
      <c r="J116" s="7">
        <f t="shared" si="12"/>
        <v>0</v>
      </c>
      <c r="K116" s="8">
        <v>0</v>
      </c>
    </row>
    <row r="117" spans="1:11" ht="15">
      <c r="A117" s="2" t="s">
        <v>51</v>
      </c>
      <c r="B117" s="5">
        <v>2</v>
      </c>
      <c r="C117" s="7">
        <f t="shared" si="9"/>
        <v>0.0858752773234737</v>
      </c>
      <c r="D117" s="5">
        <v>2</v>
      </c>
      <c r="E117" s="7">
        <f t="shared" si="11"/>
        <v>0.08582302348504126</v>
      </c>
      <c r="F117" s="8">
        <v>0</v>
      </c>
      <c r="G117" s="5">
        <v>0</v>
      </c>
      <c r="H117" s="7">
        <f t="shared" si="10"/>
        <v>0</v>
      </c>
      <c r="I117" s="5">
        <v>1</v>
      </c>
      <c r="J117" s="7">
        <f t="shared" si="12"/>
        <v>0.32225319433478883</v>
      </c>
      <c r="K117" s="10">
        <v>0</v>
      </c>
    </row>
    <row r="118" spans="1:11" ht="15">
      <c r="A118" s="2" t="s">
        <v>52</v>
      </c>
      <c r="B118" s="5">
        <v>0</v>
      </c>
      <c r="C118" s="7">
        <f t="shared" si="9"/>
        <v>0</v>
      </c>
      <c r="D118" s="5">
        <v>0</v>
      </c>
      <c r="E118" s="7">
        <f t="shared" si="11"/>
        <v>0</v>
      </c>
      <c r="F118" s="8">
        <v>0</v>
      </c>
      <c r="G118" s="5">
        <v>0</v>
      </c>
      <c r="H118" s="7">
        <f t="shared" si="10"/>
        <v>0</v>
      </c>
      <c r="I118" s="5">
        <v>0</v>
      </c>
      <c r="J118" s="7">
        <f t="shared" si="12"/>
        <v>0</v>
      </c>
      <c r="K118" s="10">
        <v>0</v>
      </c>
    </row>
    <row r="119" spans="1:11" ht="15">
      <c r="A119" s="6" t="s">
        <v>104</v>
      </c>
      <c r="B119" s="11">
        <v>2</v>
      </c>
      <c r="C119" s="7">
        <f t="shared" si="9"/>
        <v>0.0858752773234737</v>
      </c>
      <c r="D119" s="11">
        <v>1</v>
      </c>
      <c r="E119" s="7">
        <f t="shared" si="11"/>
        <v>0.04291151174252063</v>
      </c>
      <c r="F119" s="8">
        <f>(C119*100/E119)-100</f>
        <v>100.12177114324467</v>
      </c>
      <c r="G119" s="11">
        <v>1</v>
      </c>
      <c r="H119" s="7">
        <f t="shared" si="10"/>
        <v>0.31566354054540346</v>
      </c>
      <c r="I119" s="11">
        <v>0</v>
      </c>
      <c r="J119" s="12">
        <f t="shared" si="12"/>
        <v>0</v>
      </c>
      <c r="K119" s="13">
        <v>100</v>
      </c>
    </row>
  </sheetData>
  <sheetProtection/>
  <mergeCells count="10">
    <mergeCell ref="A1:F1"/>
    <mergeCell ref="A2:A4"/>
    <mergeCell ref="B2:E2"/>
    <mergeCell ref="F2:F4"/>
    <mergeCell ref="G2:J2"/>
    <mergeCell ref="K2:K4"/>
    <mergeCell ref="B3:C3"/>
    <mergeCell ref="D3:E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2015-12-08T05:49:02Z</cp:lastPrinted>
  <dcterms:created xsi:type="dcterms:W3CDTF">2010-12-01T10:49:57Z</dcterms:created>
  <dcterms:modified xsi:type="dcterms:W3CDTF">2015-12-08T05:49:14Z</dcterms:modified>
  <cp:category/>
  <cp:version/>
  <cp:contentType/>
  <cp:contentStatus/>
</cp:coreProperties>
</file>