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<sst xmlns="http://schemas.openxmlformats.org/spreadsheetml/2006/main" count="135" uniqueCount="128">
  <si>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</si>
  <si>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</si>
  <si>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</si>
  <si>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</si>
  <si>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</si>
  <si>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</si>
  <si>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</si>
  <si>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</si>
  <si>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</si>
  <si>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</si>
  <si>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</si>
  <si>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</si>
  <si>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</si>
  <si>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</si>
  <si>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</si>
  <si>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</si>
  <si>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</si>
  <si>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</si>
  <si>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</si>
  <si>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</si>
  <si>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</si>
  <si>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</si>
  <si>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</si>
  <si>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</si>
  <si>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</si>
  <si>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</si>
  <si>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</si>
  <si>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</si>
  <si>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</si>
  <si>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</si>
  <si>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</si>
  <si>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</si>
  <si>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</si>
  <si>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</si>
  <si>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</si>
  <si>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</si>
  <si>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</si>
  <si>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</si>
  <si>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</si>
  <si>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</si>
  <si>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</si>
  <si>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</si>
  <si>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</si>
  <si>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</si>
  <si>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</si>
  <si>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</si>
  <si>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</si>
  <si>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</si>
  <si>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</si>
  <si>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</si>
  <si>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</si>
  <si>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</si>
  <si>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</si>
  <si>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</si>
  <si>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</si>
  <si>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</si>
  <si>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</si>
  <si>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</si>
  <si>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</si>
  <si>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</si>
  <si>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</si>
  <si>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</si>
  <si>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</si>
  <si>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</si>
  <si>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</si>
  <si>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</si>
  <si>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</si>
  <si>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</si>
  <si>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</si>
  <si>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</si>
  <si>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</si>
  <si>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</si>
  <si>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</si>
  <si>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</si>
  <si>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</si>
  <si>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</si>
  <si>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</si>
  <si>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</si>
  <si>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</si>
  <si>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</si>
  <si>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</si>
  <si>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</si>
  <si>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</si>
  <si>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</si>
  <si>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</si>
  <si>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</si>
  <si>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</si>
  <si>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</si>
  <si>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</si>
  <si>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</si>
  <si>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</si>
  <si>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</si>
  <si>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</si>
  <si>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</si>
  <si>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</si>
  <si>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</si>
  <si>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</si>
  <si>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</si>
  <si>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</si>
  <si>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</si>
  <si>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</si>
  <si>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</si>
  <si>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</si>
  <si>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</si>
  <si>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</si>
  <si>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</si>
  <si>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</si>
  <si>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</si>
  <si>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</si>
  <si>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</si>
  <si>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</si>
  <si>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</si>
  <si>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</si>
  <si>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</si>
  <si>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</si>
  <si>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</si>
  <si>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</si>
  <si>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</si>
  <si>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</si>
  <si>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</si>
  <si>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</si>
  <si>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</si>
  <si>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</si>
  <si>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январь-май 2018г.</t>
  </si>
  <si>
    <t>1-5   2018</t>
  </si>
  <si>
    <t>1 -5 2017</t>
  </si>
  <si>
    <t>1 -5  2018</t>
  </si>
  <si>
    <t>1 -5  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</si>
</sst>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5" sqref="P75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25" t="s">
        <v>123</v>
      </c>
      <c r="B1" s="25"/>
      <c r="C1" s="25"/>
      <c r="D1" s="25"/>
      <c r="E1" s="25"/>
      <c r="F1" s="25"/>
      <c r="G1" s="20"/>
      <c r="H1" s="20"/>
      <c r="I1" s="20"/>
      <c r="J1" s="20"/>
      <c r="K1" s="20"/>
    </row>
    <row r="2" spans="1:11" ht="14.25" customHeight="1">
      <c r="A2" s="34"/>
      <c r="B2" s="31" t="s">
        <v>1</v>
      </c>
      <c r="C2" s="32"/>
      <c r="D2" s="32"/>
      <c r="E2" s="33"/>
      <c r="F2" s="26" t="s">
        <v>115</v>
      </c>
      <c r="G2" s="31" t="s">
        <v>2</v>
      </c>
      <c r="H2" s="32"/>
      <c r="I2" s="32"/>
      <c r="J2" s="33"/>
      <c r="K2" s="26" t="s">
        <v>115</v>
      </c>
    </row>
    <row r="3" spans="1:11" ht="14.25">
      <c r="A3" s="35"/>
      <c r="B3" s="29" t="s">
        <v>124</v>
      </c>
      <c r="C3" s="30"/>
      <c r="D3" s="29" t="s">
        <v>125</v>
      </c>
      <c r="E3" s="30"/>
      <c r="F3" s="27"/>
      <c r="G3" s="29" t="s">
        <v>126</v>
      </c>
      <c r="H3" s="30"/>
      <c r="I3" s="29" t="s">
        <v>127</v>
      </c>
      <c r="J3" s="30"/>
      <c r="K3" s="27"/>
    </row>
    <row r="4" spans="1:11" ht="14.25">
      <c r="A4" s="36"/>
      <c r="B4" s="14" t="s">
        <v>53</v>
      </c>
      <c r="C4" s="14" t="s">
        <v>54</v>
      </c>
      <c r="D4" s="14" t="s">
        <v>53</v>
      </c>
      <c r="E4" s="14" t="s">
        <v>54</v>
      </c>
      <c r="F4" s="28"/>
      <c r="G4" s="14" t="s">
        <v>53</v>
      </c>
      <c r="H4" s="14" t="s">
        <v>54</v>
      </c>
      <c r="I4" s="14" t="s">
        <v>53</v>
      </c>
      <c r="J4" s="14" t="s">
        <v>54</v>
      </c>
      <c r="K4" s="28"/>
    </row>
    <row r="5" spans="1:11" ht="14.25">
      <c r="A5" s="15" t="s">
        <v>0</v>
      </c>
      <c r="B5" s="14">
        <v>228242</v>
      </c>
      <c r="C5" s="16">
        <f>B5*100000/2335408</f>
        <v>9773.110308776882</v>
      </c>
      <c r="D5" s="14">
        <v>237466</v>
      </c>
      <c r="E5" s="16">
        <f>D5*100000/2333477</f>
        <v>10176.48770482846</v>
      </c>
      <c r="F5" s="17">
        <f aca="true" t="shared" si="0" ref="F5:F15">(C5*100/E5)-100</f>
        <v>-3.9638174559989494</v>
      </c>
      <c r="G5" s="14">
        <v>136148</v>
      </c>
      <c r="H5" s="16">
        <f>G5*100000/341407</f>
        <v>39878.50278406711</v>
      </c>
      <c r="I5" s="14">
        <v>149490</v>
      </c>
      <c r="J5" s="16">
        <f aca="true" t="shared" si="1" ref="J5:J36">I5*100000/332940</f>
        <v>44899.981978734904</v>
      </c>
      <c r="K5" s="17">
        <f aca="true" t="shared" si="2" ref="K5:K12">(H5*100/J5)-100</f>
        <v>-11.183699799803975</v>
      </c>
    </row>
    <row r="6" spans="1:11" ht="14.25">
      <c r="A6" s="15" t="s">
        <v>122</v>
      </c>
      <c r="B6" s="14">
        <v>0</v>
      </c>
      <c r="C6" s="16">
        <f aca="true" t="shared" si="3" ref="C6:C69">B6*100000/2335408</f>
        <v>0</v>
      </c>
      <c r="D6" s="14">
        <v>1</v>
      </c>
      <c r="E6" s="16">
        <f aca="true" t="shared" si="4" ref="E6:E69">D6*100000/2333477</f>
        <v>0.04285450424409583</v>
      </c>
      <c r="F6" s="17">
        <v>-100</v>
      </c>
      <c r="G6" s="14">
        <v>0</v>
      </c>
      <c r="H6" s="16">
        <f aca="true" t="shared" si="5" ref="H6:H69">G6*100000/341407</f>
        <v>0</v>
      </c>
      <c r="I6" s="14">
        <v>0</v>
      </c>
      <c r="J6" s="16">
        <f t="shared" si="1"/>
        <v>0</v>
      </c>
      <c r="K6" s="17">
        <v>0</v>
      </c>
    </row>
    <row r="7" spans="1:11" ht="20.25">
      <c r="A7" s="18" t="s">
        <v>56</v>
      </c>
      <c r="B7" s="14">
        <v>3257</v>
      </c>
      <c r="C7" s="16">
        <f t="shared" si="3"/>
        <v>139.46171289984449</v>
      </c>
      <c r="D7" s="14">
        <v>3982</v>
      </c>
      <c r="E7" s="16">
        <f t="shared" si="4"/>
        <v>170.64663589998958</v>
      </c>
      <c r="F7" s="17">
        <f t="shared" si="0"/>
        <v>-18.274560664894423</v>
      </c>
      <c r="G7" s="14">
        <v>2335</v>
      </c>
      <c r="H7" s="16">
        <f t="shared" si="5"/>
        <v>683.9344243088161</v>
      </c>
      <c r="I7" s="14">
        <v>3141</v>
      </c>
      <c r="J7" s="16">
        <f t="shared" si="1"/>
        <v>943.4132276085782</v>
      </c>
      <c r="K7" s="17">
        <f t="shared" si="2"/>
        <v>-27.504257488259398</v>
      </c>
    </row>
    <row r="8" spans="1:11" ht="14.25">
      <c r="A8" s="15" t="s">
        <v>3</v>
      </c>
      <c r="B8" s="14">
        <v>128</v>
      </c>
      <c r="C8" s="16">
        <f t="shared" si="3"/>
        <v>5.480841035056829</v>
      </c>
      <c r="D8" s="14">
        <v>105</v>
      </c>
      <c r="E8" s="16">
        <f t="shared" si="4"/>
        <v>4.499722945630062</v>
      </c>
      <c r="F8" s="17">
        <f t="shared" si="0"/>
        <v>21.803966628202915</v>
      </c>
      <c r="G8" s="14">
        <v>53</v>
      </c>
      <c r="H8" s="16">
        <f t="shared" si="5"/>
        <v>15.523993356902466</v>
      </c>
      <c r="I8" s="14">
        <v>35</v>
      </c>
      <c r="J8" s="16">
        <f t="shared" si="1"/>
        <v>10.512404637472217</v>
      </c>
      <c r="K8" s="17">
        <f t="shared" si="2"/>
        <v>47.67309566420306</v>
      </c>
    </row>
    <row r="9" spans="1:11" ht="14.25">
      <c r="A9" s="15" t="s">
        <v>4</v>
      </c>
      <c r="B9" s="14">
        <v>11</v>
      </c>
      <c r="C9" s="16">
        <f t="shared" si="3"/>
        <v>0.47100977645019626</v>
      </c>
      <c r="D9" s="14">
        <v>20</v>
      </c>
      <c r="E9" s="16">
        <f t="shared" si="4"/>
        <v>0.8570900848819165</v>
      </c>
      <c r="F9" s="17">
        <f t="shared" si="0"/>
        <v>-45.04547599391627</v>
      </c>
      <c r="G9" s="14">
        <v>7</v>
      </c>
      <c r="H9" s="16">
        <f t="shared" si="5"/>
        <v>2.050338745251269</v>
      </c>
      <c r="I9" s="14">
        <v>8</v>
      </c>
      <c r="J9" s="16">
        <f t="shared" si="1"/>
        <v>2.402835345707935</v>
      </c>
      <c r="K9" s="17">
        <f t="shared" si="2"/>
        <v>-14.670027269505297</v>
      </c>
    </row>
    <row r="10" spans="1:11" ht="14.25">
      <c r="A10" s="15" t="s">
        <v>5</v>
      </c>
      <c r="B10" s="14">
        <v>8</v>
      </c>
      <c r="C10" s="16">
        <f t="shared" si="3"/>
        <v>0.34255256469105183</v>
      </c>
      <c r="D10" s="14">
        <v>15</v>
      </c>
      <c r="E10" s="16">
        <f t="shared" si="4"/>
        <v>0.6428175636614374</v>
      </c>
      <c r="F10" s="17">
        <f t="shared" si="0"/>
        <v>-46.71076460016123</v>
      </c>
      <c r="G10" s="14">
        <v>4</v>
      </c>
      <c r="H10" s="16">
        <f t="shared" si="5"/>
        <v>1.1716221401435822</v>
      </c>
      <c r="I10" s="14">
        <v>4</v>
      </c>
      <c r="J10" s="16">
        <f t="shared" si="1"/>
        <v>1.2014176728539676</v>
      </c>
      <c r="K10" s="17">
        <f t="shared" si="2"/>
        <v>-2.4800311651489295</v>
      </c>
    </row>
    <row r="11" spans="1:11" ht="14.25">
      <c r="A11" s="15" t="s">
        <v>6</v>
      </c>
      <c r="B11" s="14">
        <v>94</v>
      </c>
      <c r="C11" s="16">
        <f t="shared" si="3"/>
        <v>4.024992635119859</v>
      </c>
      <c r="D11" s="14">
        <v>58</v>
      </c>
      <c r="E11" s="16">
        <f t="shared" si="4"/>
        <v>2.485561246157558</v>
      </c>
      <c r="F11" s="17">
        <f t="shared" si="0"/>
        <v>61.93496102106178</v>
      </c>
      <c r="G11" s="14">
        <v>40</v>
      </c>
      <c r="H11" s="16">
        <f t="shared" si="5"/>
        <v>11.716221401435822</v>
      </c>
      <c r="I11" s="14">
        <v>19</v>
      </c>
      <c r="J11" s="16">
        <f t="shared" si="1"/>
        <v>5.706733946056347</v>
      </c>
      <c r="K11" s="17">
        <f t="shared" si="2"/>
        <v>105.30519754705489</v>
      </c>
    </row>
    <row r="12" spans="1:11" ht="14.25">
      <c r="A12" s="15" t="s">
        <v>57</v>
      </c>
      <c r="B12" s="14">
        <v>15</v>
      </c>
      <c r="C12" s="16">
        <f t="shared" si="3"/>
        <v>0.6422860587957222</v>
      </c>
      <c r="D12" s="14">
        <v>12</v>
      </c>
      <c r="E12" s="16">
        <f t="shared" si="4"/>
        <v>0.5142540509291499</v>
      </c>
      <c r="F12" s="17">
        <f t="shared" si="0"/>
        <v>24.896645468372128</v>
      </c>
      <c r="G12" s="14">
        <v>2</v>
      </c>
      <c r="H12" s="16">
        <f t="shared" si="5"/>
        <v>0.5858110700717911</v>
      </c>
      <c r="I12" s="14">
        <v>4</v>
      </c>
      <c r="J12" s="16">
        <f t="shared" si="1"/>
        <v>1.2014176728539676</v>
      </c>
      <c r="K12" s="17">
        <f t="shared" si="2"/>
        <v>-51.240015582574465</v>
      </c>
    </row>
    <row r="13" spans="1:11" ht="14.25">
      <c r="A13" s="15" t="s">
        <v>7</v>
      </c>
      <c r="B13" s="14">
        <v>4</v>
      </c>
      <c r="C13" s="16">
        <f t="shared" si="3"/>
        <v>0.17127628234552592</v>
      </c>
      <c r="D13" s="14">
        <v>2</v>
      </c>
      <c r="E13" s="16">
        <f t="shared" si="4"/>
        <v>0.08570900848819166</v>
      </c>
      <c r="F13" s="17">
        <f t="shared" si="0"/>
        <v>99.83463274939538</v>
      </c>
      <c r="G13" s="14">
        <v>0</v>
      </c>
      <c r="H13" s="16">
        <f t="shared" si="5"/>
        <v>0</v>
      </c>
      <c r="I13" s="14">
        <v>1</v>
      </c>
      <c r="J13" s="16">
        <f t="shared" si="1"/>
        <v>0.3003544182134919</v>
      </c>
      <c r="K13" s="17">
        <v>-100</v>
      </c>
    </row>
    <row r="14" spans="1:11" ht="20.25">
      <c r="A14" s="18" t="s">
        <v>58</v>
      </c>
      <c r="B14" s="14">
        <v>3</v>
      </c>
      <c r="C14" s="16">
        <f t="shared" si="3"/>
        <v>0.12845721175914443</v>
      </c>
      <c r="D14" s="14">
        <v>2</v>
      </c>
      <c r="E14" s="16">
        <f t="shared" si="4"/>
        <v>0.08570900848819166</v>
      </c>
      <c r="F14" s="17">
        <f t="shared" si="0"/>
        <v>49.87597456204654</v>
      </c>
      <c r="G14" s="14">
        <v>0</v>
      </c>
      <c r="H14" s="16">
        <f t="shared" si="5"/>
        <v>0</v>
      </c>
      <c r="I14" s="14">
        <v>1</v>
      </c>
      <c r="J14" s="16">
        <f t="shared" si="1"/>
        <v>0.3003544182134919</v>
      </c>
      <c r="K14" s="17">
        <v>-100</v>
      </c>
    </row>
    <row r="15" spans="1:11" ht="14.25">
      <c r="A15" s="15" t="s">
        <v>8</v>
      </c>
      <c r="B15" s="14">
        <v>2</v>
      </c>
      <c r="C15" s="16">
        <f t="shared" si="3"/>
        <v>0.08563814117276296</v>
      </c>
      <c r="D15" s="14">
        <v>1</v>
      </c>
      <c r="E15" s="16">
        <f t="shared" si="4"/>
        <v>0.04285450424409583</v>
      </c>
      <c r="F15" s="17">
        <f t="shared" si="0"/>
        <v>99.83463274939538</v>
      </c>
      <c r="G15" s="14">
        <v>0</v>
      </c>
      <c r="H15" s="16">
        <f t="shared" si="5"/>
        <v>0</v>
      </c>
      <c r="I15" s="14">
        <v>1</v>
      </c>
      <c r="J15" s="16">
        <f t="shared" si="1"/>
        <v>0.3003544182134919</v>
      </c>
      <c r="K15" s="17">
        <v>-100</v>
      </c>
    </row>
    <row r="16" spans="1:11" ht="14.25">
      <c r="A16" s="15" t="s">
        <v>104</v>
      </c>
      <c r="B16" s="14">
        <v>1</v>
      </c>
      <c r="C16" s="16">
        <f t="shared" si="3"/>
        <v>0.04281907058638148</v>
      </c>
      <c r="D16" s="14">
        <v>1</v>
      </c>
      <c r="E16" s="16">
        <f t="shared" si="4"/>
        <v>0.04285450424409583</v>
      </c>
      <c r="F16" s="17">
        <v>0</v>
      </c>
      <c r="G16" s="14">
        <v>0</v>
      </c>
      <c r="H16" s="16">
        <f t="shared" si="5"/>
        <v>0</v>
      </c>
      <c r="I16" s="14">
        <v>0</v>
      </c>
      <c r="J16" s="16">
        <f t="shared" si="1"/>
        <v>0</v>
      </c>
      <c r="K16" s="17">
        <v>0</v>
      </c>
    </row>
    <row r="17" spans="1:11" ht="14.25">
      <c r="A17" s="15" t="s">
        <v>61</v>
      </c>
      <c r="B17" s="14">
        <v>0</v>
      </c>
      <c r="C17" s="16">
        <f t="shared" si="3"/>
        <v>0</v>
      </c>
      <c r="D17" s="14">
        <v>0</v>
      </c>
      <c r="E17" s="16">
        <f t="shared" si="4"/>
        <v>0</v>
      </c>
      <c r="F17" s="17">
        <v>0</v>
      </c>
      <c r="G17" s="14">
        <v>0</v>
      </c>
      <c r="H17" s="16">
        <f t="shared" si="5"/>
        <v>0</v>
      </c>
      <c r="I17" s="14">
        <v>0</v>
      </c>
      <c r="J17" s="16">
        <f t="shared" si="1"/>
        <v>0</v>
      </c>
      <c r="K17" s="17">
        <v>0</v>
      </c>
    </row>
    <row r="18" spans="1:11" s="20" customFormat="1" ht="14.25">
      <c r="A18" s="15" t="s">
        <v>59</v>
      </c>
      <c r="B18" s="14">
        <v>1</v>
      </c>
      <c r="C18" s="16">
        <f t="shared" si="3"/>
        <v>0.04281907058638148</v>
      </c>
      <c r="D18" s="14">
        <v>0</v>
      </c>
      <c r="E18" s="16">
        <f t="shared" si="4"/>
        <v>0</v>
      </c>
      <c r="F18" s="17">
        <v>100</v>
      </c>
      <c r="G18" s="14">
        <v>0</v>
      </c>
      <c r="H18" s="16">
        <f t="shared" si="5"/>
        <v>0</v>
      </c>
      <c r="I18" s="14">
        <v>0</v>
      </c>
      <c r="J18" s="16">
        <f t="shared" si="1"/>
        <v>0</v>
      </c>
      <c r="K18" s="17">
        <v>0</v>
      </c>
    </row>
    <row r="19" spans="1:11" s="20" customFormat="1" ht="14.25">
      <c r="A19" s="15" t="s">
        <v>60</v>
      </c>
      <c r="B19" s="14">
        <v>0</v>
      </c>
      <c r="C19" s="16">
        <f t="shared" si="3"/>
        <v>0</v>
      </c>
      <c r="D19" s="14">
        <v>0</v>
      </c>
      <c r="E19" s="16">
        <f t="shared" si="4"/>
        <v>0</v>
      </c>
      <c r="F19" s="19">
        <v>0</v>
      </c>
      <c r="G19" s="14">
        <v>0</v>
      </c>
      <c r="H19" s="16">
        <f t="shared" si="5"/>
        <v>0</v>
      </c>
      <c r="I19" s="14">
        <v>0</v>
      </c>
      <c r="J19" s="16">
        <f t="shared" si="1"/>
        <v>0</v>
      </c>
      <c r="K19" s="19">
        <v>0</v>
      </c>
    </row>
    <row r="20" spans="1:11" ht="20.25">
      <c r="A20" s="18" t="s">
        <v>62</v>
      </c>
      <c r="B20" s="14">
        <v>3125</v>
      </c>
      <c r="C20" s="16">
        <f t="shared" si="3"/>
        <v>133.8095955824421</v>
      </c>
      <c r="D20" s="14">
        <v>2875</v>
      </c>
      <c r="E20" s="16">
        <f t="shared" si="4"/>
        <v>123.2066997017755</v>
      </c>
      <c r="F20" s="17">
        <f>(C20*100/E20)-100</f>
        <v>8.605778668149654</v>
      </c>
      <c r="G20" s="14">
        <v>2282</v>
      </c>
      <c r="H20" s="16">
        <f t="shared" si="5"/>
        <v>668.4104309519137</v>
      </c>
      <c r="I20" s="14">
        <v>3105</v>
      </c>
      <c r="J20" s="16">
        <f t="shared" si="1"/>
        <v>932.6004685528924</v>
      </c>
      <c r="K20" s="17">
        <f>(H20*100/J20)-100</f>
        <v>-28.328319200924255</v>
      </c>
    </row>
    <row r="21" spans="1:11" ht="20.25">
      <c r="A21" s="18" t="s">
        <v>63</v>
      </c>
      <c r="B21" s="14">
        <v>1483</v>
      </c>
      <c r="C21" s="16">
        <f t="shared" si="3"/>
        <v>63.50068167960374</v>
      </c>
      <c r="D21" s="14">
        <v>2376</v>
      </c>
      <c r="E21" s="16">
        <f t="shared" si="4"/>
        <v>101.82230208397169</v>
      </c>
      <c r="F21" s="17">
        <f>(C21*100/E21)-100</f>
        <v>-37.635782750977825</v>
      </c>
      <c r="G21" s="14">
        <v>1163</v>
      </c>
      <c r="H21" s="16">
        <f t="shared" si="5"/>
        <v>340.64913724674653</v>
      </c>
      <c r="I21" s="14">
        <v>2064</v>
      </c>
      <c r="J21" s="16">
        <f t="shared" si="1"/>
        <v>619.9315191926473</v>
      </c>
      <c r="K21" s="17">
        <f>(H21*100/J21)-100</f>
        <v>-45.050521436564054</v>
      </c>
    </row>
    <row r="22" spans="1:11" ht="20.25">
      <c r="A22" s="18" t="s">
        <v>64</v>
      </c>
      <c r="B22" s="14">
        <v>340</v>
      </c>
      <c r="C22" s="16">
        <f t="shared" si="3"/>
        <v>14.558483999369704</v>
      </c>
      <c r="D22" s="14">
        <v>518</v>
      </c>
      <c r="E22" s="16">
        <f t="shared" si="4"/>
        <v>22.198633198441637</v>
      </c>
      <c r="F22" s="17">
        <f>(C22*100/E22)-100</f>
        <v>-34.41720546834513</v>
      </c>
      <c r="G22" s="14">
        <v>221</v>
      </c>
      <c r="H22" s="16">
        <f t="shared" si="5"/>
        <v>64.73212324293293</v>
      </c>
      <c r="I22" s="14">
        <v>385</v>
      </c>
      <c r="J22" s="16">
        <f t="shared" si="1"/>
        <v>115.63645101219439</v>
      </c>
      <c r="K22" s="17">
        <f>(H22*100/J22)-100</f>
        <v>-44.021004902591976</v>
      </c>
    </row>
    <row r="23" spans="1:11" s="20" customFormat="1" ht="20.25">
      <c r="A23" s="18" t="s">
        <v>65</v>
      </c>
      <c r="B23" s="22">
        <v>144</v>
      </c>
      <c r="C23" s="16">
        <f t="shared" si="3"/>
        <v>6.1659461644389335</v>
      </c>
      <c r="D23" s="14">
        <v>212</v>
      </c>
      <c r="E23" s="16">
        <f t="shared" si="4"/>
        <v>9.085154899748316</v>
      </c>
      <c r="F23" s="17">
        <f>(C23*100/E23)-100</f>
        <v>-32.131634160582706</v>
      </c>
      <c r="G23" s="14">
        <v>119</v>
      </c>
      <c r="H23" s="16">
        <f t="shared" si="5"/>
        <v>34.85575866927157</v>
      </c>
      <c r="I23" s="14">
        <v>188</v>
      </c>
      <c r="J23" s="16">
        <f t="shared" si="1"/>
        <v>56.46663062413648</v>
      </c>
      <c r="K23" s="17">
        <f>(H23*100/J23)-100</f>
        <v>-38.271934620493205</v>
      </c>
    </row>
    <row r="24" spans="1:11" s="20" customFormat="1" ht="40.5">
      <c r="A24" s="18" t="s">
        <v>66</v>
      </c>
      <c r="B24" s="14">
        <v>0</v>
      </c>
      <c r="C24" s="16">
        <f t="shared" si="3"/>
        <v>0</v>
      </c>
      <c r="D24" s="14">
        <v>0</v>
      </c>
      <c r="E24" s="16">
        <f t="shared" si="4"/>
        <v>0</v>
      </c>
      <c r="F24" s="19">
        <v>0</v>
      </c>
      <c r="G24" s="14">
        <v>0</v>
      </c>
      <c r="H24" s="16">
        <f t="shared" si="5"/>
        <v>0</v>
      </c>
      <c r="I24" s="14">
        <v>0</v>
      </c>
      <c r="J24" s="16">
        <f t="shared" si="1"/>
        <v>0</v>
      </c>
      <c r="K24" s="19">
        <v>0</v>
      </c>
    </row>
    <row r="25" spans="1:11" s="20" customFormat="1" ht="30">
      <c r="A25" s="18" t="s">
        <v>67</v>
      </c>
      <c r="B25" s="14">
        <v>5</v>
      </c>
      <c r="C25" s="16">
        <f t="shared" si="3"/>
        <v>0.2140953529319074</v>
      </c>
      <c r="D25" s="14">
        <v>80</v>
      </c>
      <c r="E25" s="16">
        <f t="shared" si="4"/>
        <v>3.428360339527666</v>
      </c>
      <c r="F25" s="17">
        <f aca="true" t="shared" si="6" ref="F25:F33">(C25*100/E25)-100</f>
        <v>-93.75516772658139</v>
      </c>
      <c r="G25" s="14">
        <v>4</v>
      </c>
      <c r="H25" s="16">
        <f t="shared" si="5"/>
        <v>1.1716221401435822</v>
      </c>
      <c r="I25" s="14">
        <v>77</v>
      </c>
      <c r="J25" s="16">
        <f t="shared" si="1"/>
        <v>23.12729020243888</v>
      </c>
      <c r="K25" s="17">
        <f aca="true" t="shared" si="7" ref="K25:K32">(H25*100/J25)-100</f>
        <v>-94.93402759299475</v>
      </c>
    </row>
    <row r="26" spans="1:11" ht="20.25">
      <c r="A26" s="18" t="s">
        <v>68</v>
      </c>
      <c r="B26" s="14">
        <v>8</v>
      </c>
      <c r="C26" s="16">
        <f t="shared" si="3"/>
        <v>0.34255256469105183</v>
      </c>
      <c r="D26" s="14">
        <v>6</v>
      </c>
      <c r="E26" s="16">
        <f t="shared" si="4"/>
        <v>0.25712702546457494</v>
      </c>
      <c r="F26" s="17">
        <f t="shared" si="6"/>
        <v>33.22308849959694</v>
      </c>
      <c r="G26" s="14">
        <v>3</v>
      </c>
      <c r="H26" s="16">
        <f t="shared" si="5"/>
        <v>0.8787166051076867</v>
      </c>
      <c r="I26" s="14">
        <v>0</v>
      </c>
      <c r="J26" s="16">
        <f t="shared" si="1"/>
        <v>0</v>
      </c>
      <c r="K26" s="17">
        <v>100</v>
      </c>
    </row>
    <row r="27" spans="1:11" s="20" customFormat="1" ht="20.25">
      <c r="A27" s="18" t="s">
        <v>69</v>
      </c>
      <c r="B27" s="14">
        <v>1143</v>
      </c>
      <c r="C27" s="16">
        <f t="shared" si="3"/>
        <v>48.94219768023403</v>
      </c>
      <c r="D27" s="14">
        <v>1858</v>
      </c>
      <c r="E27" s="16">
        <f t="shared" si="4"/>
        <v>79.62366888553005</v>
      </c>
      <c r="F27" s="17">
        <f t="shared" si="6"/>
        <v>-38.53310408165799</v>
      </c>
      <c r="G27" s="14">
        <v>942</v>
      </c>
      <c r="H27" s="16">
        <f t="shared" si="5"/>
        <v>275.9170140038136</v>
      </c>
      <c r="I27" s="14">
        <v>1679</v>
      </c>
      <c r="J27" s="16">
        <f t="shared" si="1"/>
        <v>504.2950681804529</v>
      </c>
      <c r="K27" s="17">
        <f t="shared" si="7"/>
        <v>-45.2865928276178</v>
      </c>
    </row>
    <row r="28" spans="1:11" s="20" customFormat="1" ht="20.25">
      <c r="A28" s="18" t="s">
        <v>70</v>
      </c>
      <c r="B28" s="22">
        <v>748</v>
      </c>
      <c r="C28" s="16">
        <f t="shared" si="3"/>
        <v>32.02866479861335</v>
      </c>
      <c r="D28" s="14">
        <v>1133</v>
      </c>
      <c r="E28" s="16">
        <f t="shared" si="4"/>
        <v>48.55415330856057</v>
      </c>
      <c r="F28" s="17">
        <f t="shared" si="6"/>
        <v>-34.03516977204423</v>
      </c>
      <c r="G28" s="14">
        <v>650</v>
      </c>
      <c r="H28" s="16">
        <f t="shared" si="5"/>
        <v>190.38859777333212</v>
      </c>
      <c r="I28" s="14">
        <v>1054</v>
      </c>
      <c r="J28" s="16">
        <f t="shared" si="1"/>
        <v>316.5735567970205</v>
      </c>
      <c r="K28" s="17">
        <f t="shared" si="7"/>
        <v>-39.859601762188625</v>
      </c>
    </row>
    <row r="29" spans="1:11" ht="20.25">
      <c r="A29" s="18" t="s">
        <v>71</v>
      </c>
      <c r="B29" s="14">
        <v>345</v>
      </c>
      <c r="C29" s="16">
        <f t="shared" si="3"/>
        <v>14.77257935230161</v>
      </c>
      <c r="D29" s="14">
        <v>656</v>
      </c>
      <c r="E29" s="16">
        <f t="shared" si="4"/>
        <v>28.112554784126864</v>
      </c>
      <c r="F29" s="17">
        <f t="shared" si="6"/>
        <v>-47.45202111391661</v>
      </c>
      <c r="G29" s="14">
        <v>263</v>
      </c>
      <c r="H29" s="16">
        <f t="shared" si="5"/>
        <v>77.03415571444053</v>
      </c>
      <c r="I29" s="14">
        <v>569</v>
      </c>
      <c r="J29" s="16">
        <f t="shared" si="1"/>
        <v>170.9016639634769</v>
      </c>
      <c r="K29" s="17">
        <f t="shared" si="7"/>
        <v>-54.9248650200952</v>
      </c>
    </row>
    <row r="30" spans="1:11" ht="20.25">
      <c r="A30" s="24" t="s">
        <v>72</v>
      </c>
      <c r="B30" s="14">
        <v>1642</v>
      </c>
      <c r="C30" s="16">
        <f t="shared" si="3"/>
        <v>70.30891390283838</v>
      </c>
      <c r="D30" s="14">
        <v>1499</v>
      </c>
      <c r="E30" s="16">
        <f t="shared" si="4"/>
        <v>64.23890186189965</v>
      </c>
      <c r="F30" s="17">
        <f t="shared" si="6"/>
        <v>9.449121739328618</v>
      </c>
      <c r="G30" s="14">
        <v>1119</v>
      </c>
      <c r="H30" s="16">
        <f t="shared" si="5"/>
        <v>327.76129370516713</v>
      </c>
      <c r="I30" s="14">
        <v>1041</v>
      </c>
      <c r="J30" s="16">
        <f t="shared" si="1"/>
        <v>312.6689493602451</v>
      </c>
      <c r="K30" s="17">
        <f t="shared" si="7"/>
        <v>4.826940563110796</v>
      </c>
    </row>
    <row r="31" spans="1:11" ht="14.25">
      <c r="A31" s="15" t="s">
        <v>73</v>
      </c>
      <c r="B31" s="14">
        <v>0</v>
      </c>
      <c r="C31" s="16">
        <f t="shared" si="3"/>
        <v>0</v>
      </c>
      <c r="D31" s="14">
        <v>1</v>
      </c>
      <c r="E31" s="16">
        <f t="shared" si="4"/>
        <v>0.04285450424409583</v>
      </c>
      <c r="F31" s="17">
        <v>-100</v>
      </c>
      <c r="G31" s="14">
        <v>0</v>
      </c>
      <c r="H31" s="16">
        <f t="shared" si="5"/>
        <v>0</v>
      </c>
      <c r="I31" s="14">
        <v>1</v>
      </c>
      <c r="J31" s="16">
        <f t="shared" si="1"/>
        <v>0.3003544182134919</v>
      </c>
      <c r="K31" s="17">
        <v>-100</v>
      </c>
    </row>
    <row r="32" spans="1:11" ht="14.25">
      <c r="A32" s="15" t="s">
        <v>74</v>
      </c>
      <c r="B32" s="14">
        <v>12</v>
      </c>
      <c r="C32" s="16">
        <f t="shared" si="3"/>
        <v>0.5138288470365777</v>
      </c>
      <c r="D32" s="14">
        <v>18</v>
      </c>
      <c r="E32" s="16">
        <f t="shared" si="4"/>
        <v>0.7713810763937249</v>
      </c>
      <c r="F32" s="17">
        <f t="shared" si="6"/>
        <v>-33.388455750201544</v>
      </c>
      <c r="G32" s="14">
        <v>10</v>
      </c>
      <c r="H32" s="16">
        <f t="shared" si="5"/>
        <v>2.9290553503589556</v>
      </c>
      <c r="I32" s="14">
        <v>14</v>
      </c>
      <c r="J32" s="16">
        <f t="shared" si="1"/>
        <v>4.204961854988887</v>
      </c>
      <c r="K32" s="17">
        <f t="shared" si="7"/>
        <v>-30.3428794036778</v>
      </c>
    </row>
    <row r="33" spans="1:11" ht="14.25">
      <c r="A33" s="15" t="s">
        <v>75</v>
      </c>
      <c r="B33" s="14">
        <v>1</v>
      </c>
      <c r="C33" s="16">
        <f t="shared" si="3"/>
        <v>0.04281907058638148</v>
      </c>
      <c r="D33" s="14">
        <v>2</v>
      </c>
      <c r="E33" s="16">
        <f t="shared" si="4"/>
        <v>0.08570900848819166</v>
      </c>
      <c r="F33" s="17">
        <f t="shared" si="6"/>
        <v>-50.041341812651154</v>
      </c>
      <c r="G33" s="14">
        <v>1</v>
      </c>
      <c r="H33" s="16">
        <f t="shared" si="5"/>
        <v>0.29290553503589556</v>
      </c>
      <c r="I33" s="14">
        <v>0</v>
      </c>
      <c r="J33" s="16">
        <f t="shared" si="1"/>
        <v>0</v>
      </c>
      <c r="K33" s="17">
        <v>100</v>
      </c>
    </row>
    <row r="34" spans="1:11" s="20" customFormat="1" ht="14.25">
      <c r="A34" s="15" t="s">
        <v>9</v>
      </c>
      <c r="B34" s="14">
        <v>514</v>
      </c>
      <c r="C34" s="16">
        <f t="shared" si="3"/>
        <v>22.009002281400083</v>
      </c>
      <c r="D34" s="14">
        <v>683</v>
      </c>
      <c r="E34" s="16">
        <f t="shared" si="4"/>
        <v>29.26962639871745</v>
      </c>
      <c r="F34" s="17">
        <f aca="true" t="shared" si="8" ref="F34:F43">(C34*100/E34)-100</f>
        <v>-24.80600202548372</v>
      </c>
      <c r="G34" s="14">
        <v>10</v>
      </c>
      <c r="H34" s="16">
        <f t="shared" si="5"/>
        <v>2.9290553503589556</v>
      </c>
      <c r="I34" s="14">
        <v>11</v>
      </c>
      <c r="J34" s="16">
        <f t="shared" si="1"/>
        <v>3.303898600348411</v>
      </c>
      <c r="K34" s="17">
        <f>(H34*100/J34)-100</f>
        <v>-11.345482877408116</v>
      </c>
    </row>
    <row r="35" spans="1:11" ht="14.25">
      <c r="A35" s="15" t="s">
        <v>76</v>
      </c>
      <c r="B35" s="14">
        <v>92</v>
      </c>
      <c r="C35" s="16">
        <f t="shared" si="3"/>
        <v>3.9393544939470964</v>
      </c>
      <c r="D35" s="14">
        <v>106</v>
      </c>
      <c r="E35" s="16">
        <f t="shared" si="4"/>
        <v>4.542577449874158</v>
      </c>
      <c r="F35" s="17">
        <f t="shared" si="8"/>
        <v>-13.279310316300112</v>
      </c>
      <c r="G35" s="14">
        <v>8</v>
      </c>
      <c r="H35" s="16">
        <f t="shared" si="5"/>
        <v>2.3432442802871645</v>
      </c>
      <c r="I35" s="14">
        <v>7</v>
      </c>
      <c r="J35" s="16">
        <f t="shared" si="1"/>
        <v>2.1024809274944434</v>
      </c>
      <c r="K35" s="17">
        <f>(H35*100/J35)-100</f>
        <v>11.45139295411552</v>
      </c>
    </row>
    <row r="36" spans="1:11" ht="14.25">
      <c r="A36" s="15" t="s">
        <v>77</v>
      </c>
      <c r="B36" s="14">
        <v>58</v>
      </c>
      <c r="C36" s="16">
        <f t="shared" si="3"/>
        <v>2.4835060940101257</v>
      </c>
      <c r="D36" s="14">
        <v>45</v>
      </c>
      <c r="E36" s="16">
        <f t="shared" si="4"/>
        <v>1.9284526909843123</v>
      </c>
      <c r="F36" s="17">
        <f t="shared" si="8"/>
        <v>28.782318882943684</v>
      </c>
      <c r="G36" s="14">
        <v>8</v>
      </c>
      <c r="H36" s="16">
        <f t="shared" si="5"/>
        <v>2.3432442802871645</v>
      </c>
      <c r="I36" s="14">
        <v>7</v>
      </c>
      <c r="J36" s="16">
        <f t="shared" si="1"/>
        <v>2.1024809274944434</v>
      </c>
      <c r="K36" s="17">
        <f>(H36*100/J36)-100</f>
        <v>11.45139295411552</v>
      </c>
    </row>
    <row r="37" spans="1:11" ht="14.25">
      <c r="A37" s="15" t="s">
        <v>78</v>
      </c>
      <c r="B37" s="14">
        <v>15</v>
      </c>
      <c r="C37" s="16">
        <f t="shared" si="3"/>
        <v>0.6422860587957222</v>
      </c>
      <c r="D37" s="14">
        <v>14</v>
      </c>
      <c r="E37" s="16">
        <f t="shared" si="4"/>
        <v>0.5999630594173416</v>
      </c>
      <c r="F37" s="17">
        <f t="shared" si="8"/>
        <v>7.054267544318947</v>
      </c>
      <c r="G37" s="14">
        <v>0</v>
      </c>
      <c r="H37" s="16">
        <f t="shared" si="5"/>
        <v>0</v>
      </c>
      <c r="I37" s="14">
        <v>0</v>
      </c>
      <c r="J37" s="16">
        <f aca="true" t="shared" si="9" ref="J37:J68">I37*100000/332940</f>
        <v>0</v>
      </c>
      <c r="K37" s="19">
        <v>0</v>
      </c>
    </row>
    <row r="38" spans="1:11" s="20" customFormat="1" ht="14.25">
      <c r="A38" s="15" t="s">
        <v>79</v>
      </c>
      <c r="B38" s="14">
        <v>16</v>
      </c>
      <c r="C38" s="16">
        <f t="shared" si="3"/>
        <v>0.6851051293821037</v>
      </c>
      <c r="D38" s="14">
        <v>29</v>
      </c>
      <c r="E38" s="16">
        <f t="shared" si="4"/>
        <v>1.242780623078779</v>
      </c>
      <c r="F38" s="17">
        <f t="shared" si="8"/>
        <v>-44.87320475878748</v>
      </c>
      <c r="G38" s="14">
        <v>0</v>
      </c>
      <c r="H38" s="16">
        <f t="shared" si="5"/>
        <v>0</v>
      </c>
      <c r="I38" s="14">
        <v>0</v>
      </c>
      <c r="J38" s="16">
        <f t="shared" si="9"/>
        <v>0</v>
      </c>
      <c r="K38" s="19">
        <v>0</v>
      </c>
    </row>
    <row r="39" spans="1:11" s="20" customFormat="1" ht="14.25">
      <c r="A39" s="15" t="s">
        <v>113</v>
      </c>
      <c r="B39" s="14">
        <v>0</v>
      </c>
      <c r="C39" s="16">
        <f t="shared" si="3"/>
        <v>0</v>
      </c>
      <c r="D39" s="14">
        <v>14</v>
      </c>
      <c r="E39" s="16">
        <f t="shared" si="4"/>
        <v>0.5999630594173416</v>
      </c>
      <c r="F39" s="17">
        <f t="shared" si="8"/>
        <v>-100</v>
      </c>
      <c r="G39" s="14">
        <v>0</v>
      </c>
      <c r="H39" s="16">
        <f t="shared" si="5"/>
        <v>0</v>
      </c>
      <c r="I39" s="14">
        <v>0</v>
      </c>
      <c r="J39" s="16">
        <f t="shared" si="9"/>
        <v>0</v>
      </c>
      <c r="K39" s="19">
        <v>0</v>
      </c>
    </row>
    <row r="40" spans="1:11" s="20" customFormat="1" ht="20.25">
      <c r="A40" s="18" t="s">
        <v>80</v>
      </c>
      <c r="B40" s="14">
        <v>3</v>
      </c>
      <c r="C40" s="16">
        <f t="shared" si="3"/>
        <v>0.12845721175914443</v>
      </c>
      <c r="D40" s="14">
        <v>4</v>
      </c>
      <c r="E40" s="16">
        <f t="shared" si="4"/>
        <v>0.17141801697638331</v>
      </c>
      <c r="F40" s="17">
        <f t="shared" si="8"/>
        <v>-25.06201271897673</v>
      </c>
      <c r="G40" s="14">
        <v>0</v>
      </c>
      <c r="H40" s="16">
        <f t="shared" si="5"/>
        <v>0</v>
      </c>
      <c r="I40" s="14">
        <v>0</v>
      </c>
      <c r="J40" s="16">
        <f t="shared" si="9"/>
        <v>0</v>
      </c>
      <c r="K40" s="19">
        <v>0</v>
      </c>
    </row>
    <row r="41" spans="1:11" ht="14.25">
      <c r="A41" s="18" t="s">
        <v>81</v>
      </c>
      <c r="B41" s="14">
        <v>304</v>
      </c>
      <c r="C41" s="16">
        <f t="shared" si="3"/>
        <v>13.01699745825997</v>
      </c>
      <c r="D41" s="14">
        <v>412</v>
      </c>
      <c r="E41" s="16">
        <f t="shared" si="4"/>
        <v>17.656055748567482</v>
      </c>
      <c r="F41" s="17">
        <f t="shared" si="8"/>
        <v>-26.2746015099318</v>
      </c>
      <c r="G41" s="14">
        <v>2</v>
      </c>
      <c r="H41" s="16">
        <f t="shared" si="5"/>
        <v>0.5858110700717911</v>
      </c>
      <c r="I41" s="14">
        <v>4</v>
      </c>
      <c r="J41" s="16">
        <f t="shared" si="9"/>
        <v>1.2014176728539676</v>
      </c>
      <c r="K41" s="17">
        <f>(H41*100/J41)-100</f>
        <v>-51.240015582574465</v>
      </c>
    </row>
    <row r="42" spans="1:11" ht="20.25">
      <c r="A42" s="18" t="s">
        <v>82</v>
      </c>
      <c r="B42" s="14">
        <v>51</v>
      </c>
      <c r="C42" s="16">
        <f t="shared" si="3"/>
        <v>2.1837725999054554</v>
      </c>
      <c r="D42" s="14">
        <v>60</v>
      </c>
      <c r="E42" s="16">
        <f t="shared" si="4"/>
        <v>2.5712702546457495</v>
      </c>
      <c r="F42" s="17">
        <f t="shared" si="8"/>
        <v>-15.070281081506963</v>
      </c>
      <c r="G42" s="14">
        <v>0</v>
      </c>
      <c r="H42" s="16">
        <f t="shared" si="5"/>
        <v>0</v>
      </c>
      <c r="I42" s="14">
        <v>1</v>
      </c>
      <c r="J42" s="16">
        <f t="shared" si="9"/>
        <v>0.3003544182134919</v>
      </c>
      <c r="K42" s="17">
        <v>-100</v>
      </c>
    </row>
    <row r="43" spans="1:11" s="20" customFormat="1" ht="20.25">
      <c r="A43" s="18" t="s">
        <v>83</v>
      </c>
      <c r="B43" s="22">
        <v>250</v>
      </c>
      <c r="C43" s="16">
        <f t="shared" si="3"/>
        <v>10.70476764659537</v>
      </c>
      <c r="D43" s="14">
        <v>349</v>
      </c>
      <c r="E43" s="16">
        <f t="shared" si="4"/>
        <v>14.956221981189444</v>
      </c>
      <c r="F43" s="17">
        <f t="shared" si="8"/>
        <v>-28.42599113560337</v>
      </c>
      <c r="G43" s="14">
        <v>2</v>
      </c>
      <c r="H43" s="16">
        <f t="shared" si="5"/>
        <v>0.5858110700717911</v>
      </c>
      <c r="I43" s="14">
        <v>3</v>
      </c>
      <c r="J43" s="16">
        <f t="shared" si="9"/>
        <v>0.9010632546404758</v>
      </c>
      <c r="K43" s="17">
        <f>(H43*100/J43)-100</f>
        <v>-34.986687443432615</v>
      </c>
    </row>
    <row r="44" spans="1:11" s="20" customFormat="1" ht="20.25">
      <c r="A44" s="18" t="s">
        <v>84</v>
      </c>
      <c r="B44" s="14">
        <v>3</v>
      </c>
      <c r="C44" s="16">
        <f t="shared" si="3"/>
        <v>0.12845721175914443</v>
      </c>
      <c r="D44" s="14">
        <v>3</v>
      </c>
      <c r="E44" s="16">
        <f t="shared" si="4"/>
        <v>0.12856351273228747</v>
      </c>
      <c r="F44" s="17">
        <v>0</v>
      </c>
      <c r="G44" s="14">
        <v>0</v>
      </c>
      <c r="H44" s="16">
        <f t="shared" si="5"/>
        <v>0</v>
      </c>
      <c r="I44" s="14">
        <v>0</v>
      </c>
      <c r="J44" s="16">
        <f t="shared" si="9"/>
        <v>0</v>
      </c>
      <c r="K44" s="19">
        <v>0</v>
      </c>
    </row>
    <row r="45" spans="1:11" s="20" customFormat="1" ht="14.25">
      <c r="A45" s="15" t="s">
        <v>85</v>
      </c>
      <c r="B45" s="14">
        <v>118</v>
      </c>
      <c r="C45" s="16">
        <f t="shared" si="3"/>
        <v>5.052650329193015</v>
      </c>
      <c r="D45" s="14">
        <v>165</v>
      </c>
      <c r="E45" s="16">
        <f t="shared" si="4"/>
        <v>7.070993200275812</v>
      </c>
      <c r="F45" s="17">
        <f>(C45*100/E45)-100</f>
        <v>-28.543979804761634</v>
      </c>
      <c r="G45" s="14">
        <v>0</v>
      </c>
      <c r="H45" s="16">
        <f t="shared" si="5"/>
        <v>0</v>
      </c>
      <c r="I45" s="14">
        <v>0</v>
      </c>
      <c r="J45" s="16">
        <f t="shared" si="9"/>
        <v>0</v>
      </c>
      <c r="K45" s="19">
        <v>0</v>
      </c>
    </row>
    <row r="46" spans="1:11" s="20" customFormat="1" ht="14.25">
      <c r="A46" s="15" t="s">
        <v>10</v>
      </c>
      <c r="B46" s="14">
        <v>0</v>
      </c>
      <c r="C46" s="16">
        <f t="shared" si="3"/>
        <v>0</v>
      </c>
      <c r="D46" s="14">
        <v>0</v>
      </c>
      <c r="E46" s="16">
        <f t="shared" si="4"/>
        <v>0</v>
      </c>
      <c r="F46" s="19">
        <v>0</v>
      </c>
      <c r="G46" s="14">
        <v>0</v>
      </c>
      <c r="H46" s="16">
        <f t="shared" si="5"/>
        <v>0</v>
      </c>
      <c r="I46" s="14">
        <v>0</v>
      </c>
      <c r="J46" s="16">
        <f t="shared" si="9"/>
        <v>0</v>
      </c>
      <c r="K46" s="19">
        <v>0</v>
      </c>
    </row>
    <row r="47" spans="1:11" ht="14.25">
      <c r="A47" s="15" t="s">
        <v>11</v>
      </c>
      <c r="B47" s="14">
        <v>185</v>
      </c>
      <c r="C47" s="16">
        <f t="shared" si="3"/>
        <v>7.921528058480574</v>
      </c>
      <c r="D47" s="14">
        <v>100</v>
      </c>
      <c r="E47" s="16">
        <f t="shared" si="4"/>
        <v>4.285450424409583</v>
      </c>
      <c r="F47" s="17">
        <f aca="true" t="shared" si="10" ref="F47:F55">(C47*100/E47)-100</f>
        <v>84.84703529319071</v>
      </c>
      <c r="G47" s="14">
        <v>153</v>
      </c>
      <c r="H47" s="16">
        <f t="shared" si="5"/>
        <v>44.81454686049202</v>
      </c>
      <c r="I47" s="14">
        <v>94</v>
      </c>
      <c r="J47" s="16">
        <f t="shared" si="9"/>
        <v>28.23331531206824</v>
      </c>
      <c r="K47" s="17">
        <f>(H47*100/J47)-100</f>
        <v>58.729310975874625</v>
      </c>
    </row>
    <row r="48" spans="1:11" ht="20.25">
      <c r="A48" s="18" t="s">
        <v>105</v>
      </c>
      <c r="B48" s="14">
        <v>1</v>
      </c>
      <c r="C48" s="16">
        <f t="shared" si="3"/>
        <v>0.04281907058638148</v>
      </c>
      <c r="D48" s="14">
        <v>1</v>
      </c>
      <c r="E48" s="16">
        <f t="shared" si="4"/>
        <v>0.04285450424409583</v>
      </c>
      <c r="F48" s="17">
        <v>0</v>
      </c>
      <c r="G48" s="14">
        <v>1</v>
      </c>
      <c r="H48" s="16">
        <f t="shared" si="5"/>
        <v>0.29290553503589556</v>
      </c>
      <c r="I48" s="14">
        <v>1</v>
      </c>
      <c r="J48" s="16">
        <f t="shared" si="9"/>
        <v>0.3003544182134919</v>
      </c>
      <c r="K48" s="17">
        <v>0</v>
      </c>
    </row>
    <row r="49" spans="1:11" ht="14.25">
      <c r="A49" s="23" t="s">
        <v>12</v>
      </c>
      <c r="B49" s="14">
        <v>122</v>
      </c>
      <c r="C49" s="16">
        <f t="shared" si="3"/>
        <v>5.22392661153854</v>
      </c>
      <c r="D49" s="14">
        <v>210</v>
      </c>
      <c r="E49" s="16">
        <f t="shared" si="4"/>
        <v>8.999445891260123</v>
      </c>
      <c r="F49" s="17">
        <f t="shared" si="10"/>
        <v>-41.95279715374704</v>
      </c>
      <c r="G49" s="14">
        <v>121</v>
      </c>
      <c r="H49" s="16">
        <f t="shared" si="5"/>
        <v>35.441569739343365</v>
      </c>
      <c r="I49" s="14">
        <v>208</v>
      </c>
      <c r="J49" s="16">
        <f t="shared" si="9"/>
        <v>62.47371898840632</v>
      </c>
      <c r="K49" s="17">
        <f>(H49*100/J49)-100</f>
        <v>-43.26963351434144</v>
      </c>
    </row>
    <row r="50" spans="1:11" ht="14.25">
      <c r="A50" s="15" t="s">
        <v>13</v>
      </c>
      <c r="B50" s="14">
        <v>9333</v>
      </c>
      <c r="C50" s="16">
        <f t="shared" si="3"/>
        <v>399.63038578269834</v>
      </c>
      <c r="D50" s="14">
        <v>6738</v>
      </c>
      <c r="E50" s="16">
        <f t="shared" si="4"/>
        <v>288.7536495967177</v>
      </c>
      <c r="F50" s="17">
        <f t="shared" si="10"/>
        <v>38.398384346253124</v>
      </c>
      <c r="G50" s="14">
        <v>8206</v>
      </c>
      <c r="H50" s="16">
        <f t="shared" si="5"/>
        <v>2403.582820504559</v>
      </c>
      <c r="I50" s="14">
        <v>5927</v>
      </c>
      <c r="J50" s="16">
        <f t="shared" si="9"/>
        <v>1780.2006367513666</v>
      </c>
      <c r="K50" s="17">
        <f>(H50*100/J50)-100</f>
        <v>35.01752391746044</v>
      </c>
    </row>
    <row r="51" spans="1:11" ht="14.25">
      <c r="A51" s="15" t="s">
        <v>55</v>
      </c>
      <c r="B51" s="14">
        <v>3</v>
      </c>
      <c r="C51" s="16">
        <f t="shared" si="3"/>
        <v>0.12845721175914443</v>
      </c>
      <c r="D51" s="14">
        <v>0</v>
      </c>
      <c r="E51" s="16">
        <f t="shared" si="4"/>
        <v>0</v>
      </c>
      <c r="F51" s="17">
        <v>100</v>
      </c>
      <c r="G51" s="14">
        <v>2</v>
      </c>
      <c r="H51" s="16">
        <f t="shared" si="5"/>
        <v>0.5858110700717911</v>
      </c>
      <c r="I51" s="14">
        <v>0</v>
      </c>
      <c r="J51" s="16">
        <f t="shared" si="9"/>
        <v>0</v>
      </c>
      <c r="K51" s="17">
        <v>100</v>
      </c>
    </row>
    <row r="52" spans="1:11" ht="14.25">
      <c r="A52" s="15" t="s">
        <v>14</v>
      </c>
      <c r="B52" s="14">
        <v>0</v>
      </c>
      <c r="C52" s="16">
        <f t="shared" si="3"/>
        <v>0</v>
      </c>
      <c r="D52" s="14">
        <v>0</v>
      </c>
      <c r="E52" s="16">
        <f t="shared" si="4"/>
        <v>0</v>
      </c>
      <c r="F52" s="17">
        <v>0</v>
      </c>
      <c r="G52" s="14">
        <v>0</v>
      </c>
      <c r="H52" s="16">
        <f t="shared" si="5"/>
        <v>0</v>
      </c>
      <c r="I52" s="14">
        <v>0</v>
      </c>
      <c r="J52" s="16">
        <f t="shared" si="9"/>
        <v>0</v>
      </c>
      <c r="K52" s="19">
        <v>0</v>
      </c>
    </row>
    <row r="53" spans="1:11" ht="14.25">
      <c r="A53" s="15" t="s">
        <v>86</v>
      </c>
      <c r="B53" s="14">
        <v>5</v>
      </c>
      <c r="C53" s="16">
        <f t="shared" si="3"/>
        <v>0.2140953529319074</v>
      </c>
      <c r="D53" s="14">
        <v>2</v>
      </c>
      <c r="E53" s="16">
        <f t="shared" si="4"/>
        <v>0.08570900848819166</v>
      </c>
      <c r="F53" s="17">
        <f t="shared" si="10"/>
        <v>149.79329093674423</v>
      </c>
      <c r="G53" s="14">
        <v>2</v>
      </c>
      <c r="H53" s="16">
        <f t="shared" si="5"/>
        <v>0.5858110700717911</v>
      </c>
      <c r="I53" s="14">
        <v>1</v>
      </c>
      <c r="J53" s="16">
        <f t="shared" si="9"/>
        <v>0.3003544182134919</v>
      </c>
      <c r="K53" s="17">
        <f>(H53*100/J53)-100</f>
        <v>95.03993766970214</v>
      </c>
    </row>
    <row r="54" spans="1:11" ht="14.25">
      <c r="A54" s="15" t="s">
        <v>87</v>
      </c>
      <c r="B54" s="14">
        <v>2</v>
      </c>
      <c r="C54" s="16">
        <f t="shared" si="3"/>
        <v>0.08563814117276296</v>
      </c>
      <c r="D54" s="14">
        <v>5</v>
      </c>
      <c r="E54" s="16">
        <f t="shared" si="4"/>
        <v>0.21427252122047913</v>
      </c>
      <c r="F54" s="17">
        <f t="shared" si="10"/>
        <v>-60.03307345012092</v>
      </c>
      <c r="G54" s="14">
        <v>1</v>
      </c>
      <c r="H54" s="16">
        <f t="shared" si="5"/>
        <v>0.29290553503589556</v>
      </c>
      <c r="I54" s="14">
        <v>2</v>
      </c>
      <c r="J54" s="16">
        <f t="shared" si="9"/>
        <v>0.6007088364269838</v>
      </c>
      <c r="K54" s="17">
        <f>(H54*100/J54)-100</f>
        <v>-51.240015582574465</v>
      </c>
    </row>
    <row r="55" spans="1:11" ht="20.25">
      <c r="A55" s="18" t="s">
        <v>88</v>
      </c>
      <c r="B55" s="14">
        <v>2</v>
      </c>
      <c r="C55" s="16">
        <f t="shared" si="3"/>
        <v>0.08563814117276296</v>
      </c>
      <c r="D55" s="14">
        <v>5</v>
      </c>
      <c r="E55" s="16">
        <f t="shared" si="4"/>
        <v>0.21427252122047913</v>
      </c>
      <c r="F55" s="17">
        <f t="shared" si="10"/>
        <v>-60.03307345012092</v>
      </c>
      <c r="G55" s="14">
        <v>1</v>
      </c>
      <c r="H55" s="16">
        <f t="shared" si="5"/>
        <v>0.29290553503589556</v>
      </c>
      <c r="I55" s="14">
        <v>2</v>
      </c>
      <c r="J55" s="16">
        <f t="shared" si="9"/>
        <v>0.6007088364269838</v>
      </c>
      <c r="K55" s="17">
        <f>(H55*100/J55)-100</f>
        <v>-51.240015582574465</v>
      </c>
    </row>
    <row r="56" spans="1:11" ht="14.25">
      <c r="A56" s="15" t="s">
        <v>15</v>
      </c>
      <c r="B56" s="14">
        <v>0</v>
      </c>
      <c r="C56" s="16">
        <f t="shared" si="3"/>
        <v>0</v>
      </c>
      <c r="D56" s="14">
        <v>0</v>
      </c>
      <c r="E56" s="16">
        <f t="shared" si="4"/>
        <v>0</v>
      </c>
      <c r="F56" s="17">
        <v>0</v>
      </c>
      <c r="G56" s="14">
        <v>0</v>
      </c>
      <c r="H56" s="16">
        <f t="shared" si="5"/>
        <v>0</v>
      </c>
      <c r="I56" s="14">
        <v>0</v>
      </c>
      <c r="J56" s="16">
        <f t="shared" si="9"/>
        <v>0</v>
      </c>
      <c r="K56" s="19">
        <v>0</v>
      </c>
    </row>
    <row r="57" spans="1:11" ht="14.25">
      <c r="A57" s="15" t="s">
        <v>16</v>
      </c>
      <c r="B57" s="14">
        <v>1</v>
      </c>
      <c r="C57" s="16">
        <f t="shared" si="3"/>
        <v>0.04281907058638148</v>
      </c>
      <c r="D57" s="14">
        <v>0</v>
      </c>
      <c r="E57" s="16">
        <f t="shared" si="4"/>
        <v>0</v>
      </c>
      <c r="F57" s="17">
        <v>100</v>
      </c>
      <c r="G57" s="14">
        <v>0</v>
      </c>
      <c r="H57" s="16">
        <f t="shared" si="5"/>
        <v>0</v>
      </c>
      <c r="I57" s="14">
        <v>0</v>
      </c>
      <c r="J57" s="16">
        <f t="shared" si="9"/>
        <v>0</v>
      </c>
      <c r="K57" s="19">
        <v>0</v>
      </c>
    </row>
    <row r="58" spans="1:11" ht="14.25">
      <c r="A58" s="15" t="s">
        <v>17</v>
      </c>
      <c r="B58" s="14">
        <v>0</v>
      </c>
      <c r="C58" s="16">
        <f t="shared" si="3"/>
        <v>0</v>
      </c>
      <c r="D58" s="14">
        <v>0</v>
      </c>
      <c r="E58" s="16">
        <f t="shared" si="4"/>
        <v>0</v>
      </c>
      <c r="F58" s="19">
        <v>0</v>
      </c>
      <c r="G58" s="14">
        <v>0</v>
      </c>
      <c r="H58" s="16">
        <f t="shared" si="5"/>
        <v>0</v>
      </c>
      <c r="I58" s="14">
        <v>0</v>
      </c>
      <c r="J58" s="16">
        <f t="shared" si="9"/>
        <v>0</v>
      </c>
      <c r="K58" s="19">
        <v>0</v>
      </c>
    </row>
    <row r="59" spans="1:11" ht="14.25">
      <c r="A59" s="15" t="s">
        <v>18</v>
      </c>
      <c r="B59" s="14">
        <v>0</v>
      </c>
      <c r="C59" s="16">
        <f t="shared" si="3"/>
        <v>0</v>
      </c>
      <c r="D59" s="14">
        <v>1</v>
      </c>
      <c r="E59" s="16">
        <f t="shared" si="4"/>
        <v>0.04285450424409583</v>
      </c>
      <c r="F59" s="17">
        <v>-100</v>
      </c>
      <c r="G59" s="14">
        <v>0</v>
      </c>
      <c r="H59" s="16">
        <f t="shared" si="5"/>
        <v>0</v>
      </c>
      <c r="I59" s="14">
        <v>0</v>
      </c>
      <c r="J59" s="16">
        <f t="shared" si="9"/>
        <v>0</v>
      </c>
      <c r="K59" s="19">
        <v>0</v>
      </c>
    </row>
    <row r="60" spans="1:11" ht="14.25">
      <c r="A60" s="15" t="s">
        <v>111</v>
      </c>
      <c r="B60" s="14">
        <v>2</v>
      </c>
      <c r="C60" s="16">
        <f t="shared" si="3"/>
        <v>0.08563814117276296</v>
      </c>
      <c r="D60" s="14">
        <v>17</v>
      </c>
      <c r="E60" s="16">
        <f t="shared" si="4"/>
        <v>0.7285265721496291</v>
      </c>
      <c r="F60" s="17">
        <f>(C60*100/E60)-100</f>
        <v>-88.24502160297675</v>
      </c>
      <c r="G60" s="14">
        <v>0</v>
      </c>
      <c r="H60" s="16">
        <f t="shared" si="5"/>
        <v>0</v>
      </c>
      <c r="I60" s="14">
        <v>0</v>
      </c>
      <c r="J60" s="16">
        <f t="shared" si="9"/>
        <v>0</v>
      </c>
      <c r="K60" s="19">
        <v>0</v>
      </c>
    </row>
    <row r="61" spans="1:11" ht="14.25">
      <c r="A61" s="15" t="s">
        <v>89</v>
      </c>
      <c r="B61" s="14">
        <v>0</v>
      </c>
      <c r="C61" s="16">
        <f t="shared" si="3"/>
        <v>0</v>
      </c>
      <c r="D61" s="14">
        <v>1</v>
      </c>
      <c r="E61" s="16">
        <f t="shared" si="4"/>
        <v>0.04285450424409583</v>
      </c>
      <c r="F61" s="17">
        <v>-100</v>
      </c>
      <c r="G61" s="14">
        <v>0</v>
      </c>
      <c r="H61" s="16">
        <f t="shared" si="5"/>
        <v>0</v>
      </c>
      <c r="I61" s="14">
        <v>0</v>
      </c>
      <c r="J61" s="16">
        <f t="shared" si="9"/>
        <v>0</v>
      </c>
      <c r="K61" s="19">
        <v>0</v>
      </c>
    </row>
    <row r="62" spans="1:11" ht="20.25">
      <c r="A62" s="18" t="s">
        <v>90</v>
      </c>
      <c r="B62" s="14">
        <v>2</v>
      </c>
      <c r="C62" s="16">
        <f t="shared" si="3"/>
        <v>0.08563814117276296</v>
      </c>
      <c r="D62" s="14">
        <v>16</v>
      </c>
      <c r="E62" s="16">
        <f t="shared" si="4"/>
        <v>0.6856720679055333</v>
      </c>
      <c r="F62" s="17">
        <f>(C62*100/E62)-100</f>
        <v>-87.51033545316278</v>
      </c>
      <c r="G62" s="14">
        <v>0</v>
      </c>
      <c r="H62" s="16">
        <f t="shared" si="5"/>
        <v>0</v>
      </c>
      <c r="I62" s="14">
        <v>0</v>
      </c>
      <c r="J62" s="16">
        <f t="shared" si="9"/>
        <v>0</v>
      </c>
      <c r="K62" s="19">
        <v>0</v>
      </c>
    </row>
    <row r="63" spans="1:11" ht="20.25">
      <c r="A63" s="18" t="s">
        <v>117</v>
      </c>
      <c r="B63" s="14">
        <v>0</v>
      </c>
      <c r="C63" s="16">
        <f t="shared" si="3"/>
        <v>0</v>
      </c>
      <c r="D63" s="14">
        <v>0</v>
      </c>
      <c r="E63" s="16">
        <f t="shared" si="4"/>
        <v>0</v>
      </c>
      <c r="F63" s="17">
        <v>0</v>
      </c>
      <c r="G63" s="14">
        <v>0</v>
      </c>
      <c r="H63" s="16">
        <f t="shared" si="5"/>
        <v>0</v>
      </c>
      <c r="I63" s="14">
        <v>0</v>
      </c>
      <c r="J63" s="16">
        <f t="shared" si="9"/>
        <v>0</v>
      </c>
      <c r="K63" s="19">
        <v>0</v>
      </c>
    </row>
    <row r="64" spans="1:11" ht="14.25">
      <c r="A64" s="18" t="s">
        <v>120</v>
      </c>
      <c r="B64" s="14">
        <v>0</v>
      </c>
      <c r="C64" s="16">
        <f t="shared" si="3"/>
        <v>0</v>
      </c>
      <c r="D64" s="14">
        <v>0</v>
      </c>
      <c r="E64" s="16">
        <f t="shared" si="4"/>
        <v>0</v>
      </c>
      <c r="F64" s="17">
        <v>0</v>
      </c>
      <c r="G64" s="14">
        <v>0</v>
      </c>
      <c r="H64" s="16">
        <f t="shared" si="5"/>
        <v>0</v>
      </c>
      <c r="I64" s="14">
        <v>0</v>
      </c>
      <c r="J64" s="16">
        <f t="shared" si="9"/>
        <v>0</v>
      </c>
      <c r="K64" s="19"/>
    </row>
    <row r="65" spans="1:11" ht="14.25">
      <c r="A65" s="15" t="s">
        <v>91</v>
      </c>
      <c r="B65" s="14">
        <v>0</v>
      </c>
      <c r="C65" s="16">
        <f t="shared" si="3"/>
        <v>0</v>
      </c>
      <c r="D65" s="14">
        <v>0</v>
      </c>
      <c r="E65" s="16">
        <f t="shared" si="4"/>
        <v>0</v>
      </c>
      <c r="F65" s="19">
        <v>0</v>
      </c>
      <c r="G65" s="14">
        <v>0</v>
      </c>
      <c r="H65" s="16">
        <f t="shared" si="5"/>
        <v>0</v>
      </c>
      <c r="I65" s="14">
        <v>0</v>
      </c>
      <c r="J65" s="16">
        <f t="shared" si="9"/>
        <v>0</v>
      </c>
      <c r="K65" s="19">
        <v>0</v>
      </c>
    </row>
    <row r="66" spans="1:11" ht="14.25">
      <c r="A66" s="15" t="s">
        <v>19</v>
      </c>
      <c r="B66" s="14">
        <v>4</v>
      </c>
      <c r="C66" s="16">
        <f t="shared" si="3"/>
        <v>0.17127628234552592</v>
      </c>
      <c r="D66" s="14">
        <v>8</v>
      </c>
      <c r="E66" s="16">
        <f t="shared" si="4"/>
        <v>0.34283603395276663</v>
      </c>
      <c r="F66" s="17">
        <f>(C66*100/E66)-100</f>
        <v>-50.041341812651154</v>
      </c>
      <c r="G66" s="14">
        <v>0</v>
      </c>
      <c r="H66" s="16">
        <f t="shared" si="5"/>
        <v>0</v>
      </c>
      <c r="I66" s="14">
        <v>0</v>
      </c>
      <c r="J66" s="16">
        <f t="shared" si="9"/>
        <v>0</v>
      </c>
      <c r="K66" s="17">
        <v>0</v>
      </c>
    </row>
    <row r="67" spans="1:11" ht="14.25">
      <c r="A67" s="15" t="s">
        <v>20</v>
      </c>
      <c r="B67" s="14">
        <v>2</v>
      </c>
      <c r="C67" s="16">
        <f t="shared" si="3"/>
        <v>0.08563814117276296</v>
      </c>
      <c r="D67" s="14">
        <v>0</v>
      </c>
      <c r="E67" s="16">
        <f t="shared" si="4"/>
        <v>0</v>
      </c>
      <c r="F67" s="17">
        <v>100</v>
      </c>
      <c r="G67" s="14">
        <v>0</v>
      </c>
      <c r="H67" s="16">
        <f t="shared" si="5"/>
        <v>0</v>
      </c>
      <c r="I67" s="14">
        <v>0</v>
      </c>
      <c r="J67" s="16">
        <f t="shared" si="9"/>
        <v>0</v>
      </c>
      <c r="K67" s="19">
        <v>0</v>
      </c>
    </row>
    <row r="68" spans="1:11" ht="14.25">
      <c r="A68" s="15" t="s">
        <v>21</v>
      </c>
      <c r="B68" s="14">
        <v>0</v>
      </c>
      <c r="C68" s="16">
        <f t="shared" si="3"/>
        <v>0</v>
      </c>
      <c r="D68" s="14">
        <v>1</v>
      </c>
      <c r="E68" s="16">
        <f t="shared" si="4"/>
        <v>0.04285450424409583</v>
      </c>
      <c r="F68" s="17">
        <f>(C68*100/E68)-100</f>
        <v>-100</v>
      </c>
      <c r="G68" s="14">
        <v>0</v>
      </c>
      <c r="H68" s="16">
        <f t="shared" si="5"/>
        <v>0</v>
      </c>
      <c r="I68" s="14">
        <v>0</v>
      </c>
      <c r="J68" s="16">
        <f t="shared" si="9"/>
        <v>0</v>
      </c>
      <c r="K68" s="19">
        <v>0</v>
      </c>
    </row>
    <row r="69" spans="1:11" ht="14.25">
      <c r="A69" s="15" t="s">
        <v>22</v>
      </c>
      <c r="B69" s="14">
        <v>2958</v>
      </c>
      <c r="C69" s="16">
        <f t="shared" si="3"/>
        <v>126.65881079451641</v>
      </c>
      <c r="D69" s="14">
        <v>2721</v>
      </c>
      <c r="E69" s="16">
        <f t="shared" si="4"/>
        <v>116.60710604818475</v>
      </c>
      <c r="F69" s="17">
        <f>(C69*100/E69)-100</f>
        <v>8.620147679660334</v>
      </c>
      <c r="G69" s="14">
        <v>635</v>
      </c>
      <c r="H69" s="16">
        <f t="shared" si="5"/>
        <v>185.99501474779368</v>
      </c>
      <c r="I69" s="14">
        <v>664</v>
      </c>
      <c r="J69" s="16">
        <f>I69*100000/332940</f>
        <v>199.43533369375862</v>
      </c>
      <c r="K69" s="17">
        <f>(H69*100/J69)-100</f>
        <v>-6.739186430526459</v>
      </c>
    </row>
    <row r="70" spans="1:11" ht="14.25">
      <c r="A70" s="23" t="s">
        <v>92</v>
      </c>
      <c r="B70" s="14">
        <v>88</v>
      </c>
      <c r="C70" s="16">
        <f aca="true" t="shared" si="11" ref="C70:C122">B70*100000/2335408</f>
        <v>3.76807821160157</v>
      </c>
      <c r="D70" s="14">
        <v>74</v>
      </c>
      <c r="E70" s="16">
        <f aca="true" t="shared" si="12" ref="E70:E122">D70*100000/2333477</f>
        <v>3.171233314063091</v>
      </c>
      <c r="F70" s="17">
        <f>(C70*100/E70)-100</f>
        <v>18.820592445586456</v>
      </c>
      <c r="G70" s="14">
        <v>17</v>
      </c>
      <c r="H70" s="16">
        <f aca="true" t="shared" si="13" ref="H70:H122">G70*100000/341407</f>
        <v>4.979394095610225</v>
      </c>
      <c r="I70" s="14">
        <v>12</v>
      </c>
      <c r="J70" s="16">
        <f>I70*100000/332940</f>
        <v>3.604253018561903</v>
      </c>
      <c r="K70" s="17">
        <f>(H70*100/J70)-100</f>
        <v>38.15328918270566</v>
      </c>
    </row>
    <row r="71" spans="1:11" ht="14.25">
      <c r="A71" s="15" t="s">
        <v>116</v>
      </c>
      <c r="B71" s="14">
        <v>1229</v>
      </c>
      <c r="C71" s="16">
        <f t="shared" si="11"/>
        <v>52.62463775066284</v>
      </c>
      <c r="D71" s="14">
        <v>996</v>
      </c>
      <c r="E71" s="16">
        <f t="shared" si="12"/>
        <v>42.683086227119446</v>
      </c>
      <c r="F71" s="17">
        <f>(C71*100/E71)-100</f>
        <v>23.29154801656975</v>
      </c>
      <c r="G71" s="14">
        <v>316</v>
      </c>
      <c r="H71" s="16">
        <f t="shared" si="13"/>
        <v>92.558149071343</v>
      </c>
      <c r="I71" s="14">
        <v>393</v>
      </c>
      <c r="J71" s="16">
        <f aca="true" t="shared" si="14" ref="J71:J122">I71*100000/332940</f>
        <v>118.03928635790233</v>
      </c>
      <c r="K71" s="17">
        <f>(H71*100/J71)-100</f>
        <v>-21.58699706917828</v>
      </c>
    </row>
    <row r="72" spans="1:11" s="20" customFormat="1" ht="14.25">
      <c r="A72" s="15" t="s">
        <v>23</v>
      </c>
      <c r="B72" s="14">
        <v>0</v>
      </c>
      <c r="C72" s="16">
        <f t="shared" si="11"/>
        <v>0</v>
      </c>
      <c r="D72" s="14">
        <v>0</v>
      </c>
      <c r="E72" s="16">
        <f t="shared" si="12"/>
        <v>0</v>
      </c>
      <c r="F72" s="17">
        <v>0</v>
      </c>
      <c r="G72" s="14">
        <v>0</v>
      </c>
      <c r="H72" s="16">
        <f t="shared" si="13"/>
        <v>0</v>
      </c>
      <c r="I72" s="14">
        <v>0</v>
      </c>
      <c r="J72" s="16">
        <f t="shared" si="14"/>
        <v>0</v>
      </c>
      <c r="K72" s="19">
        <v>0</v>
      </c>
    </row>
    <row r="73" spans="1:11" ht="14.25">
      <c r="A73" s="15" t="s">
        <v>24</v>
      </c>
      <c r="B73" s="14">
        <v>0</v>
      </c>
      <c r="C73" s="16">
        <f t="shared" si="11"/>
        <v>0</v>
      </c>
      <c r="D73" s="14">
        <v>2</v>
      </c>
      <c r="E73" s="16">
        <f t="shared" si="12"/>
        <v>0.08570900848819166</v>
      </c>
      <c r="F73" s="17">
        <f>(C73*100/E73)-100</f>
        <v>-100</v>
      </c>
      <c r="G73" s="14">
        <v>0</v>
      </c>
      <c r="H73" s="16">
        <f t="shared" si="13"/>
        <v>0</v>
      </c>
      <c r="I73" s="14">
        <v>0</v>
      </c>
      <c r="J73" s="16">
        <f t="shared" si="14"/>
        <v>0</v>
      </c>
      <c r="K73" s="19">
        <v>0</v>
      </c>
    </row>
    <row r="74" spans="1:11" s="20" customFormat="1" ht="14.25">
      <c r="A74" s="15" t="s">
        <v>25</v>
      </c>
      <c r="B74" s="14">
        <v>0</v>
      </c>
      <c r="C74" s="16">
        <f t="shared" si="11"/>
        <v>0</v>
      </c>
      <c r="D74" s="14">
        <v>0</v>
      </c>
      <c r="E74" s="16">
        <f t="shared" si="12"/>
        <v>0</v>
      </c>
      <c r="F74" s="17">
        <v>0</v>
      </c>
      <c r="G74" s="14">
        <v>0</v>
      </c>
      <c r="H74" s="16">
        <f t="shared" si="13"/>
        <v>0</v>
      </c>
      <c r="I74" s="14">
        <v>0</v>
      </c>
      <c r="J74" s="16">
        <f t="shared" si="14"/>
        <v>0</v>
      </c>
      <c r="K74" s="19">
        <v>0</v>
      </c>
    </row>
    <row r="75" spans="1:11" s="20" customFormat="1" ht="14.25">
      <c r="A75" s="15" t="s">
        <v>26</v>
      </c>
      <c r="B75" s="14">
        <v>0</v>
      </c>
      <c r="C75" s="16">
        <f t="shared" si="11"/>
        <v>0</v>
      </c>
      <c r="D75" s="14">
        <v>2</v>
      </c>
      <c r="E75" s="16">
        <f t="shared" si="12"/>
        <v>0.08570900848819166</v>
      </c>
      <c r="F75" s="17">
        <f>(C75*100/E75)-100</f>
        <v>-100</v>
      </c>
      <c r="G75" s="14">
        <v>0</v>
      </c>
      <c r="H75" s="16">
        <f t="shared" si="13"/>
        <v>0</v>
      </c>
      <c r="I75" s="14">
        <v>0</v>
      </c>
      <c r="J75" s="16">
        <f t="shared" si="14"/>
        <v>0</v>
      </c>
      <c r="K75" s="19">
        <v>0</v>
      </c>
    </row>
    <row r="76" spans="1:11" s="20" customFormat="1" ht="14.25">
      <c r="A76" s="15" t="s">
        <v>119</v>
      </c>
      <c r="B76" s="14">
        <v>0</v>
      </c>
      <c r="C76" s="16">
        <f t="shared" si="11"/>
        <v>0</v>
      </c>
      <c r="D76" s="14">
        <v>0</v>
      </c>
      <c r="E76" s="16">
        <f t="shared" si="12"/>
        <v>0</v>
      </c>
      <c r="F76" s="17">
        <v>0</v>
      </c>
      <c r="G76" s="14">
        <v>0</v>
      </c>
      <c r="H76" s="16">
        <f t="shared" si="13"/>
        <v>0</v>
      </c>
      <c r="I76" s="14">
        <v>0</v>
      </c>
      <c r="J76" s="16">
        <f t="shared" si="14"/>
        <v>0</v>
      </c>
      <c r="K76" s="19">
        <v>0</v>
      </c>
    </row>
    <row r="77" spans="1:11" ht="14.25">
      <c r="A77" s="15" t="s">
        <v>27</v>
      </c>
      <c r="B77" s="14">
        <v>197</v>
      </c>
      <c r="C77" s="16">
        <f t="shared" si="11"/>
        <v>8.435356905517152</v>
      </c>
      <c r="D77" s="14">
        <v>164</v>
      </c>
      <c r="E77" s="16">
        <f t="shared" si="12"/>
        <v>7.028138696031716</v>
      </c>
      <c r="F77" s="17">
        <f>(C77*100/E77)-100</f>
        <v>20.022630035460026</v>
      </c>
      <c r="G77" s="14">
        <v>140</v>
      </c>
      <c r="H77" s="16">
        <f t="shared" si="13"/>
        <v>41.00677490502538</v>
      </c>
      <c r="I77" s="14">
        <v>112</v>
      </c>
      <c r="J77" s="16">
        <f t="shared" si="14"/>
        <v>33.639694839911094</v>
      </c>
      <c r="K77" s="17">
        <f>(H77*100/J77)-100</f>
        <v>21.899961043563835</v>
      </c>
    </row>
    <row r="78" spans="1:11" ht="14.25">
      <c r="A78" s="15" t="s">
        <v>28</v>
      </c>
      <c r="B78" s="14">
        <v>0</v>
      </c>
      <c r="C78" s="16">
        <f t="shared" si="11"/>
        <v>0</v>
      </c>
      <c r="D78" s="14">
        <v>0</v>
      </c>
      <c r="E78" s="16">
        <f t="shared" si="12"/>
        <v>0</v>
      </c>
      <c r="F78" s="17">
        <v>0</v>
      </c>
      <c r="G78" s="14">
        <v>0</v>
      </c>
      <c r="H78" s="16">
        <f t="shared" si="13"/>
        <v>0</v>
      </c>
      <c r="I78" s="14">
        <v>0</v>
      </c>
      <c r="J78" s="16">
        <f t="shared" si="14"/>
        <v>0</v>
      </c>
      <c r="K78" s="19">
        <v>0</v>
      </c>
    </row>
    <row r="79" spans="1:11" ht="14.25">
      <c r="A79" s="15" t="s">
        <v>29</v>
      </c>
      <c r="B79" s="14">
        <v>0</v>
      </c>
      <c r="C79" s="16">
        <f t="shared" si="11"/>
        <v>0</v>
      </c>
      <c r="D79" s="14">
        <v>0</v>
      </c>
      <c r="E79" s="16">
        <f t="shared" si="12"/>
        <v>0</v>
      </c>
      <c r="F79" s="17">
        <v>0</v>
      </c>
      <c r="G79" s="14">
        <v>0</v>
      </c>
      <c r="H79" s="16">
        <f t="shared" si="13"/>
        <v>0</v>
      </c>
      <c r="I79" s="14">
        <v>0</v>
      </c>
      <c r="J79" s="16">
        <f t="shared" si="14"/>
        <v>0</v>
      </c>
      <c r="K79" s="19">
        <v>0</v>
      </c>
    </row>
    <row r="80" spans="1:11" ht="14.25">
      <c r="A80" s="15" t="s">
        <v>93</v>
      </c>
      <c r="B80" s="14">
        <v>111</v>
      </c>
      <c r="C80" s="16">
        <f t="shared" si="11"/>
        <v>4.752916835088344</v>
      </c>
      <c r="D80" s="14">
        <v>128</v>
      </c>
      <c r="E80" s="16">
        <f t="shared" si="12"/>
        <v>5.485376543244266</v>
      </c>
      <c r="F80" s="17">
        <f>(C80*100/E80)-100</f>
        <v>-13.352952206316843</v>
      </c>
      <c r="G80" s="14">
        <v>70</v>
      </c>
      <c r="H80" s="16">
        <f t="shared" si="13"/>
        <v>20.50338745251269</v>
      </c>
      <c r="I80" s="14">
        <v>89</v>
      </c>
      <c r="J80" s="16">
        <f t="shared" si="14"/>
        <v>26.73154322100078</v>
      </c>
      <c r="K80" s="17">
        <f>(H80*100/J80)-100</f>
        <v>-23.29890091640928</v>
      </c>
    </row>
    <row r="81" spans="1:11" ht="20.25">
      <c r="A81" s="18" t="s">
        <v>94</v>
      </c>
      <c r="B81" s="14">
        <v>241</v>
      </c>
      <c r="C81" s="16">
        <f t="shared" si="11"/>
        <v>10.319396011317936</v>
      </c>
      <c r="D81" s="14">
        <v>264</v>
      </c>
      <c r="E81" s="16">
        <f t="shared" si="12"/>
        <v>11.313589120441298</v>
      </c>
      <c r="F81" s="17">
        <f aca="true" t="shared" si="15" ref="F81:F95">(C81*100/E81)-100</f>
        <v>-8.787601339764606</v>
      </c>
      <c r="G81" s="14">
        <v>5</v>
      </c>
      <c r="H81" s="16">
        <f t="shared" si="13"/>
        <v>1.4645276751794778</v>
      </c>
      <c r="I81" s="14">
        <v>5</v>
      </c>
      <c r="J81" s="16">
        <f t="shared" si="14"/>
        <v>1.5017720910674597</v>
      </c>
      <c r="K81" s="17">
        <f>(H81*100/J81)-100</f>
        <v>-2.4800311651489295</v>
      </c>
    </row>
    <row r="82" spans="1:11" ht="14.25">
      <c r="A82" s="15" t="s">
        <v>95</v>
      </c>
      <c r="B82" s="14">
        <v>233</v>
      </c>
      <c r="C82" s="16">
        <f t="shared" si="11"/>
        <v>9.976843446626885</v>
      </c>
      <c r="D82" s="14">
        <v>254</v>
      </c>
      <c r="E82" s="16">
        <f t="shared" si="12"/>
        <v>10.885044078000341</v>
      </c>
      <c r="F82" s="17">
        <f t="shared" si="15"/>
        <v>-8.343564112974164</v>
      </c>
      <c r="G82" s="14">
        <v>4</v>
      </c>
      <c r="H82" s="16">
        <f t="shared" si="13"/>
        <v>1.1716221401435822</v>
      </c>
      <c r="I82" s="14">
        <v>3</v>
      </c>
      <c r="J82" s="16">
        <f t="shared" si="14"/>
        <v>0.9010632546404758</v>
      </c>
      <c r="K82" s="17">
        <f>(H82*100/J82)-100</f>
        <v>30.02662511313477</v>
      </c>
    </row>
    <row r="83" spans="1:11" ht="20.25">
      <c r="A83" s="18" t="s">
        <v>106</v>
      </c>
      <c r="B83" s="14">
        <v>133</v>
      </c>
      <c r="C83" s="16">
        <f t="shared" si="11"/>
        <v>5.6949363879887365</v>
      </c>
      <c r="D83" s="14">
        <v>123</v>
      </c>
      <c r="E83" s="16">
        <f t="shared" si="12"/>
        <v>5.271104022023787</v>
      </c>
      <c r="F83" s="17">
        <f t="shared" si="15"/>
        <v>8.040675429551172</v>
      </c>
      <c r="G83" s="14">
        <v>0</v>
      </c>
      <c r="H83" s="16">
        <f t="shared" si="13"/>
        <v>0</v>
      </c>
      <c r="I83" s="14">
        <v>0</v>
      </c>
      <c r="J83" s="16">
        <f t="shared" si="14"/>
        <v>0</v>
      </c>
      <c r="K83" s="17">
        <v>0</v>
      </c>
    </row>
    <row r="84" spans="1:11" ht="14.25">
      <c r="A84" s="15" t="s">
        <v>30</v>
      </c>
      <c r="B84" s="14">
        <v>106</v>
      </c>
      <c r="C84" s="16">
        <f t="shared" si="11"/>
        <v>4.538821482156437</v>
      </c>
      <c r="D84" s="14">
        <v>111</v>
      </c>
      <c r="E84" s="16">
        <f t="shared" si="12"/>
        <v>4.756849971094637</v>
      </c>
      <c r="F84" s="17">
        <f t="shared" si="15"/>
        <v>-4.583463642180561</v>
      </c>
      <c r="G84" s="14">
        <v>0</v>
      </c>
      <c r="H84" s="16">
        <f t="shared" si="13"/>
        <v>0</v>
      </c>
      <c r="I84" s="14">
        <v>0</v>
      </c>
      <c r="J84" s="16">
        <f t="shared" si="14"/>
        <v>0</v>
      </c>
      <c r="K84" s="17">
        <v>0</v>
      </c>
    </row>
    <row r="85" spans="1:11" ht="14.25">
      <c r="A85" s="15" t="s">
        <v>96</v>
      </c>
      <c r="B85" s="14">
        <v>20</v>
      </c>
      <c r="C85" s="16">
        <f t="shared" si="11"/>
        <v>0.8563814117276296</v>
      </c>
      <c r="D85" s="14">
        <v>41</v>
      </c>
      <c r="E85" s="16">
        <f t="shared" si="12"/>
        <v>1.757034674007929</v>
      </c>
      <c r="F85" s="17">
        <f t="shared" si="15"/>
        <v>-51.25984567087917</v>
      </c>
      <c r="G85" s="14">
        <v>0</v>
      </c>
      <c r="H85" s="16">
        <f t="shared" si="13"/>
        <v>0</v>
      </c>
      <c r="I85" s="14">
        <v>0</v>
      </c>
      <c r="J85" s="16">
        <f t="shared" si="14"/>
        <v>0</v>
      </c>
      <c r="K85" s="19">
        <v>0</v>
      </c>
    </row>
    <row r="86" spans="1:11" ht="40.5">
      <c r="A86" s="18" t="s">
        <v>112</v>
      </c>
      <c r="B86" s="14">
        <v>350</v>
      </c>
      <c r="C86" s="16">
        <f t="shared" si="11"/>
        <v>14.986674705233519</v>
      </c>
      <c r="D86" s="14">
        <v>339</v>
      </c>
      <c r="E86" s="16">
        <f t="shared" si="12"/>
        <v>14.527676938748485</v>
      </c>
      <c r="F86" s="17">
        <f t="shared" si="15"/>
        <v>3.1594711833162137</v>
      </c>
      <c r="G86" s="14">
        <v>2</v>
      </c>
      <c r="H86" s="16">
        <f t="shared" si="13"/>
        <v>0.5858110700717911</v>
      </c>
      <c r="I86" s="14">
        <v>2</v>
      </c>
      <c r="J86" s="16">
        <f t="shared" si="14"/>
        <v>0.6007088364269838</v>
      </c>
      <c r="K86" s="17">
        <f>(H86*100/J86)-100</f>
        <v>-2.4800311651489295</v>
      </c>
    </row>
    <row r="87" spans="1:11" ht="20.25">
      <c r="A87" s="18" t="s">
        <v>97</v>
      </c>
      <c r="B87" s="14">
        <v>203065</v>
      </c>
      <c r="C87" s="16">
        <f t="shared" si="11"/>
        <v>8695.054568623555</v>
      </c>
      <c r="D87" s="14">
        <v>215659</v>
      </c>
      <c r="E87" s="16">
        <f t="shared" si="12"/>
        <v>9241.959530777462</v>
      </c>
      <c r="F87" s="17">
        <f t="shared" si="15"/>
        <v>-5.917629917471615</v>
      </c>
      <c r="G87" s="14">
        <v>121775</v>
      </c>
      <c r="H87" s="16">
        <f t="shared" si="13"/>
        <v>35668.57152899618</v>
      </c>
      <c r="I87" s="14">
        <v>136712</v>
      </c>
      <c r="J87" s="16">
        <f t="shared" si="14"/>
        <v>41062.053222802904</v>
      </c>
      <c r="K87" s="17">
        <f aca="true" t="shared" si="16" ref="K87:K93">(H87*100/J87)-100</f>
        <v>-13.134953735853543</v>
      </c>
    </row>
    <row r="88" spans="1:11" ht="20.25">
      <c r="A88" s="18" t="s">
        <v>98</v>
      </c>
      <c r="B88" s="14">
        <v>201999</v>
      </c>
      <c r="C88" s="16">
        <f t="shared" si="11"/>
        <v>8649.409439378473</v>
      </c>
      <c r="D88" s="14">
        <v>214985</v>
      </c>
      <c r="E88" s="16">
        <f t="shared" si="12"/>
        <v>9213.075594916942</v>
      </c>
      <c r="F88" s="17">
        <f t="shared" si="15"/>
        <v>-6.118110610635341</v>
      </c>
      <c r="G88" s="14">
        <v>121351</v>
      </c>
      <c r="H88" s="16">
        <f t="shared" si="13"/>
        <v>35544.379582140966</v>
      </c>
      <c r="I88" s="14">
        <v>136335</v>
      </c>
      <c r="J88" s="16">
        <f t="shared" si="14"/>
        <v>40948.81960713642</v>
      </c>
      <c r="K88" s="17">
        <f t="shared" si="16"/>
        <v>-13.198036175024654</v>
      </c>
    </row>
    <row r="89" spans="1:11" ht="14.25">
      <c r="A89" s="15" t="s">
        <v>31</v>
      </c>
      <c r="B89" s="14">
        <v>1066</v>
      </c>
      <c r="C89" s="16">
        <f t="shared" si="11"/>
        <v>45.64512924508266</v>
      </c>
      <c r="D89" s="14">
        <v>674</v>
      </c>
      <c r="E89" s="16">
        <f t="shared" si="12"/>
        <v>28.883935860520587</v>
      </c>
      <c r="F89" s="17">
        <f t="shared" si="15"/>
        <v>58.029464770664305</v>
      </c>
      <c r="G89" s="14">
        <v>424</v>
      </c>
      <c r="H89" s="16">
        <f t="shared" si="13"/>
        <v>124.19194685521973</v>
      </c>
      <c r="I89" s="14">
        <v>377</v>
      </c>
      <c r="J89" s="16">
        <f t="shared" si="14"/>
        <v>113.23361566648646</v>
      </c>
      <c r="K89" s="17">
        <f t="shared" si="16"/>
        <v>9.677630732034089</v>
      </c>
    </row>
    <row r="90" spans="1:11" ht="14.25">
      <c r="A90" s="15" t="s">
        <v>107</v>
      </c>
      <c r="B90" s="14">
        <v>5579</v>
      </c>
      <c r="C90" s="16">
        <f t="shared" si="11"/>
        <v>238.88759480142227</v>
      </c>
      <c r="D90" s="14">
        <v>4257</v>
      </c>
      <c r="E90" s="16">
        <f t="shared" si="12"/>
        <v>182.43162456711593</v>
      </c>
      <c r="F90" s="17">
        <f t="shared" si="15"/>
        <v>30.946372575625674</v>
      </c>
      <c r="G90" s="14">
        <v>1529</v>
      </c>
      <c r="H90" s="16">
        <f t="shared" si="13"/>
        <v>447.85256306988435</v>
      </c>
      <c r="I90" s="14">
        <v>1213</v>
      </c>
      <c r="J90" s="16">
        <f t="shared" si="14"/>
        <v>364.3299092929657</v>
      </c>
      <c r="K90" s="17">
        <f t="shared" si="16"/>
        <v>22.9250060581099</v>
      </c>
    </row>
    <row r="91" spans="1:11" ht="14.25">
      <c r="A91" s="15" t="s">
        <v>108</v>
      </c>
      <c r="B91" s="14">
        <v>142</v>
      </c>
      <c r="C91" s="16">
        <f t="shared" si="11"/>
        <v>6.08030802326617</v>
      </c>
      <c r="D91" s="14">
        <v>76</v>
      </c>
      <c r="E91" s="16">
        <f t="shared" si="12"/>
        <v>3.256942322551283</v>
      </c>
      <c r="F91" s="17">
        <f t="shared" si="15"/>
        <v>86.68761743693517</v>
      </c>
      <c r="G91" s="14">
        <v>84</v>
      </c>
      <c r="H91" s="16">
        <f t="shared" si="13"/>
        <v>24.604064943015228</v>
      </c>
      <c r="I91" s="14">
        <v>50</v>
      </c>
      <c r="J91" s="16">
        <f t="shared" si="14"/>
        <v>15.017720910674596</v>
      </c>
      <c r="K91" s="17">
        <f t="shared" si="16"/>
        <v>63.8335476425498</v>
      </c>
    </row>
    <row r="92" spans="1:11" ht="14.25">
      <c r="A92" s="15" t="s">
        <v>109</v>
      </c>
      <c r="B92" s="14">
        <v>944</v>
      </c>
      <c r="C92" s="16">
        <f t="shared" si="11"/>
        <v>40.42120263354412</v>
      </c>
      <c r="D92" s="14">
        <v>580</v>
      </c>
      <c r="E92" s="16">
        <f t="shared" si="12"/>
        <v>24.85561246157558</v>
      </c>
      <c r="F92" s="17">
        <f t="shared" si="15"/>
        <v>62.62404596157697</v>
      </c>
      <c r="G92" s="14">
        <v>239</v>
      </c>
      <c r="H92" s="16">
        <f t="shared" si="13"/>
        <v>70.00442287357905</v>
      </c>
      <c r="I92" s="14">
        <v>112</v>
      </c>
      <c r="J92" s="16">
        <f t="shared" si="14"/>
        <v>33.639694839911094</v>
      </c>
      <c r="K92" s="17">
        <f t="shared" si="16"/>
        <v>108.10064778151255</v>
      </c>
    </row>
    <row r="93" spans="1:11" ht="20.25">
      <c r="A93" s="18" t="s">
        <v>110</v>
      </c>
      <c r="B93" s="14">
        <v>44</v>
      </c>
      <c r="C93" s="16">
        <f t="shared" si="11"/>
        <v>1.884039105800785</v>
      </c>
      <c r="D93" s="14">
        <v>50</v>
      </c>
      <c r="E93" s="16">
        <f t="shared" si="12"/>
        <v>2.1427252122047915</v>
      </c>
      <c r="F93" s="17">
        <f t="shared" si="15"/>
        <v>-12.07276159026604</v>
      </c>
      <c r="G93" s="14">
        <v>6</v>
      </c>
      <c r="H93" s="16">
        <f t="shared" si="13"/>
        <v>1.7574332102153734</v>
      </c>
      <c r="I93" s="14">
        <v>3</v>
      </c>
      <c r="J93" s="16">
        <f t="shared" si="14"/>
        <v>0.9010632546404758</v>
      </c>
      <c r="K93" s="17">
        <f t="shared" si="16"/>
        <v>95.03993766970211</v>
      </c>
    </row>
    <row r="94" spans="1:11" ht="14.25">
      <c r="A94" s="15" t="s">
        <v>99</v>
      </c>
      <c r="B94" s="14">
        <v>0</v>
      </c>
      <c r="C94" s="16">
        <f t="shared" si="11"/>
        <v>0</v>
      </c>
      <c r="D94" s="14">
        <v>0</v>
      </c>
      <c r="E94" s="16">
        <f t="shared" si="12"/>
        <v>0</v>
      </c>
      <c r="F94" s="17">
        <v>0</v>
      </c>
      <c r="G94" s="14">
        <v>0</v>
      </c>
      <c r="H94" s="16">
        <f t="shared" si="13"/>
        <v>0</v>
      </c>
      <c r="I94" s="14">
        <v>0</v>
      </c>
      <c r="J94" s="16">
        <f t="shared" si="14"/>
        <v>0</v>
      </c>
      <c r="K94" s="17">
        <v>0</v>
      </c>
    </row>
    <row r="95" spans="1:11" ht="14.25">
      <c r="A95" s="15" t="s">
        <v>100</v>
      </c>
      <c r="B95" s="14">
        <v>12</v>
      </c>
      <c r="C95" s="16">
        <f t="shared" si="11"/>
        <v>0.5138288470365777</v>
      </c>
      <c r="D95" s="14">
        <v>10</v>
      </c>
      <c r="E95" s="16">
        <f t="shared" si="12"/>
        <v>0.42854504244095826</v>
      </c>
      <c r="F95" s="17">
        <f t="shared" si="15"/>
        <v>19.90077964963723</v>
      </c>
      <c r="G95" s="14">
        <v>1</v>
      </c>
      <c r="H95" s="16">
        <f t="shared" si="13"/>
        <v>0.29290553503589556</v>
      </c>
      <c r="I95" s="14">
        <v>7</v>
      </c>
      <c r="J95" s="16">
        <f t="shared" si="14"/>
        <v>2.1024809274944434</v>
      </c>
      <c r="K95" s="17">
        <f>(H95*100/J95)-100</f>
        <v>-86.06857588073557</v>
      </c>
    </row>
    <row r="96" spans="1:11" ht="30.75" customHeight="1">
      <c r="A96" s="18" t="s">
        <v>121</v>
      </c>
      <c r="B96" s="14">
        <v>0</v>
      </c>
      <c r="C96" s="16">
        <f t="shared" si="11"/>
        <v>0</v>
      </c>
      <c r="D96" s="14">
        <v>0</v>
      </c>
      <c r="E96" s="16">
        <f t="shared" si="12"/>
        <v>0</v>
      </c>
      <c r="F96" s="17">
        <v>0</v>
      </c>
      <c r="G96" s="14">
        <v>0</v>
      </c>
      <c r="H96" s="16">
        <f t="shared" si="13"/>
        <v>0</v>
      </c>
      <c r="I96" s="14">
        <v>0</v>
      </c>
      <c r="J96" s="16">
        <f t="shared" si="14"/>
        <v>0</v>
      </c>
      <c r="K96" s="17">
        <v>0</v>
      </c>
    </row>
    <row r="97" spans="1:11" ht="14.25">
      <c r="A97" s="15" t="s">
        <v>32</v>
      </c>
      <c r="B97" s="14">
        <v>221</v>
      </c>
      <c r="C97" s="16">
        <f t="shared" si="11"/>
        <v>9.463014599590307</v>
      </c>
      <c r="D97" s="14">
        <v>307</v>
      </c>
      <c r="E97" s="16">
        <f t="shared" si="12"/>
        <v>13.156332802937419</v>
      </c>
      <c r="F97" s="17">
        <f>(C97*100/E97)-100</f>
        <v>-28.072550753067787</v>
      </c>
      <c r="G97" s="14">
        <v>204</v>
      </c>
      <c r="H97" s="16">
        <f t="shared" si="13"/>
        <v>59.7527291473227</v>
      </c>
      <c r="I97" s="14">
        <v>280</v>
      </c>
      <c r="J97" s="16">
        <f t="shared" si="14"/>
        <v>84.09923709977774</v>
      </c>
      <c r="K97" s="17">
        <f>(H97*100/J97)-100</f>
        <v>-28.949736991751365</v>
      </c>
    </row>
    <row r="98" spans="1:11" ht="14.25">
      <c r="A98" s="15" t="s">
        <v>33</v>
      </c>
      <c r="B98" s="14">
        <v>45</v>
      </c>
      <c r="C98" s="16">
        <f t="shared" si="11"/>
        <v>1.9268581763871666</v>
      </c>
      <c r="D98" s="14">
        <v>52</v>
      </c>
      <c r="E98" s="16">
        <f t="shared" si="12"/>
        <v>2.228434220692983</v>
      </c>
      <c r="F98" s="17">
        <f>(C98*100/E98)-100</f>
        <v>-13.533091598819297</v>
      </c>
      <c r="G98" s="14">
        <v>19</v>
      </c>
      <c r="H98" s="16">
        <f t="shared" si="13"/>
        <v>5.565205165682016</v>
      </c>
      <c r="I98" s="14">
        <v>17</v>
      </c>
      <c r="J98" s="16">
        <f t="shared" si="14"/>
        <v>5.106025109629362</v>
      </c>
      <c r="K98" s="17">
        <f>(H98*100/J98)-100</f>
        <v>8.992906344833571</v>
      </c>
    </row>
    <row r="99" spans="1:11" ht="14.25">
      <c r="A99" s="15" t="s">
        <v>34</v>
      </c>
      <c r="B99" s="14">
        <v>1</v>
      </c>
      <c r="C99" s="16">
        <f t="shared" si="11"/>
        <v>0.04281907058638148</v>
      </c>
      <c r="D99" s="14">
        <v>3</v>
      </c>
      <c r="E99" s="16">
        <f t="shared" si="12"/>
        <v>0.12856351273228747</v>
      </c>
      <c r="F99" s="17">
        <f>(C99*100/E99)-100</f>
        <v>-66.69422787510076</v>
      </c>
      <c r="G99" s="14">
        <v>0</v>
      </c>
      <c r="H99" s="16">
        <f t="shared" si="13"/>
        <v>0</v>
      </c>
      <c r="I99" s="14">
        <v>2</v>
      </c>
      <c r="J99" s="16">
        <f t="shared" si="14"/>
        <v>0.6007088364269838</v>
      </c>
      <c r="K99" s="17">
        <f>(H99*100/J99)-100</f>
        <v>-100</v>
      </c>
    </row>
    <row r="100" spans="1:11" ht="14.25">
      <c r="A100" s="15" t="s">
        <v>118</v>
      </c>
      <c r="B100" s="14">
        <v>0</v>
      </c>
      <c r="C100" s="16">
        <f t="shared" si="11"/>
        <v>0</v>
      </c>
      <c r="D100" s="14">
        <v>0</v>
      </c>
      <c r="E100" s="16">
        <f t="shared" si="12"/>
        <v>0</v>
      </c>
      <c r="F100" s="17">
        <v>0</v>
      </c>
      <c r="G100" s="14">
        <v>0</v>
      </c>
      <c r="H100" s="16">
        <f t="shared" si="13"/>
        <v>0</v>
      </c>
      <c r="I100" s="14">
        <v>0</v>
      </c>
      <c r="J100" s="16">
        <f t="shared" si="14"/>
        <v>0</v>
      </c>
      <c r="K100" s="17">
        <v>0</v>
      </c>
    </row>
    <row r="101" spans="1:11" ht="14.25">
      <c r="A101" s="15" t="s">
        <v>35</v>
      </c>
      <c r="B101" s="14">
        <v>0</v>
      </c>
      <c r="C101" s="16">
        <f t="shared" si="11"/>
        <v>0</v>
      </c>
      <c r="D101" s="14">
        <v>0</v>
      </c>
      <c r="E101" s="16">
        <f t="shared" si="12"/>
        <v>0</v>
      </c>
      <c r="F101" s="17">
        <v>0</v>
      </c>
      <c r="G101" s="14">
        <v>0</v>
      </c>
      <c r="H101" s="16">
        <f t="shared" si="13"/>
        <v>0</v>
      </c>
      <c r="I101" s="14">
        <v>0</v>
      </c>
      <c r="J101" s="16">
        <f t="shared" si="14"/>
        <v>0</v>
      </c>
      <c r="K101" s="19">
        <v>0</v>
      </c>
    </row>
    <row r="102" spans="1:11" ht="14.25">
      <c r="A102" s="15" t="s">
        <v>36</v>
      </c>
      <c r="B102" s="14">
        <v>0</v>
      </c>
      <c r="C102" s="16">
        <f t="shared" si="11"/>
        <v>0</v>
      </c>
      <c r="D102" s="14">
        <v>0</v>
      </c>
      <c r="E102" s="16">
        <f t="shared" si="12"/>
        <v>0</v>
      </c>
      <c r="F102" s="17">
        <v>0</v>
      </c>
      <c r="G102" s="14">
        <v>0</v>
      </c>
      <c r="H102" s="16">
        <f t="shared" si="13"/>
        <v>0</v>
      </c>
      <c r="I102" s="14">
        <v>0</v>
      </c>
      <c r="J102" s="16">
        <f t="shared" si="14"/>
        <v>0</v>
      </c>
      <c r="K102" s="19">
        <v>0</v>
      </c>
    </row>
    <row r="103" spans="1:11" ht="14.25">
      <c r="A103" s="15" t="s">
        <v>101</v>
      </c>
      <c r="B103" s="14">
        <v>0</v>
      </c>
      <c r="C103" s="16">
        <f t="shared" si="11"/>
        <v>0</v>
      </c>
      <c r="D103" s="14">
        <v>0</v>
      </c>
      <c r="E103" s="16">
        <f t="shared" si="12"/>
        <v>0</v>
      </c>
      <c r="F103" s="17">
        <v>0</v>
      </c>
      <c r="G103" s="14">
        <v>0</v>
      </c>
      <c r="H103" s="16">
        <f t="shared" si="13"/>
        <v>0</v>
      </c>
      <c r="I103" s="14">
        <v>0</v>
      </c>
      <c r="J103" s="16">
        <f t="shared" si="14"/>
        <v>0</v>
      </c>
      <c r="K103" s="17">
        <v>0</v>
      </c>
    </row>
    <row r="104" spans="1:11" ht="14.25">
      <c r="A104" s="15" t="s">
        <v>37</v>
      </c>
      <c r="B104" s="14">
        <v>67</v>
      </c>
      <c r="C104" s="16">
        <f t="shared" si="11"/>
        <v>2.868877729287559</v>
      </c>
      <c r="D104" s="14">
        <v>82</v>
      </c>
      <c r="E104" s="16">
        <f t="shared" si="12"/>
        <v>3.514069348015858</v>
      </c>
      <c r="F104" s="17">
        <f>(C104*100/E104)-100</f>
        <v>-18.360241498722615</v>
      </c>
      <c r="G104" s="14">
        <v>57</v>
      </c>
      <c r="H104" s="16">
        <f t="shared" si="13"/>
        <v>16.69561549704605</v>
      </c>
      <c r="I104" s="14">
        <v>67</v>
      </c>
      <c r="J104" s="16">
        <f t="shared" si="14"/>
        <v>20.123746020303958</v>
      </c>
      <c r="K104" s="17">
        <f>(H104*100/J104)-100</f>
        <v>-17.03525039423117</v>
      </c>
    </row>
    <row r="105" spans="1:11" ht="14.25">
      <c r="A105" s="15" t="s">
        <v>38</v>
      </c>
      <c r="B105" s="14">
        <v>0</v>
      </c>
      <c r="C105" s="16">
        <f t="shared" si="11"/>
        <v>0</v>
      </c>
      <c r="D105" s="14">
        <v>0</v>
      </c>
      <c r="E105" s="16">
        <f t="shared" si="12"/>
        <v>0</v>
      </c>
      <c r="F105" s="17">
        <v>0</v>
      </c>
      <c r="G105" s="14">
        <v>0</v>
      </c>
      <c r="H105" s="16">
        <f t="shared" si="13"/>
        <v>0</v>
      </c>
      <c r="I105" s="14">
        <v>0</v>
      </c>
      <c r="J105" s="16">
        <f t="shared" si="14"/>
        <v>0</v>
      </c>
      <c r="K105" s="19">
        <v>0</v>
      </c>
    </row>
    <row r="106" spans="1:11" ht="14.25">
      <c r="A106" s="15" t="s">
        <v>39</v>
      </c>
      <c r="B106" s="14">
        <v>0</v>
      </c>
      <c r="C106" s="16">
        <f t="shared" si="11"/>
        <v>0</v>
      </c>
      <c r="D106" s="14">
        <v>0</v>
      </c>
      <c r="E106" s="16">
        <f t="shared" si="12"/>
        <v>0</v>
      </c>
      <c r="F106" s="17">
        <v>0</v>
      </c>
      <c r="G106" s="14">
        <v>0</v>
      </c>
      <c r="H106" s="16">
        <f t="shared" si="13"/>
        <v>0</v>
      </c>
      <c r="I106" s="14">
        <v>0</v>
      </c>
      <c r="J106" s="16">
        <f t="shared" si="14"/>
        <v>0</v>
      </c>
      <c r="K106" s="17">
        <v>0</v>
      </c>
    </row>
    <row r="107" spans="1:11" ht="14.25">
      <c r="A107" s="15" t="s">
        <v>40</v>
      </c>
      <c r="B107" s="14">
        <v>0</v>
      </c>
      <c r="C107" s="16">
        <f t="shared" si="11"/>
        <v>0</v>
      </c>
      <c r="D107" s="14">
        <v>0</v>
      </c>
      <c r="E107" s="16">
        <f t="shared" si="12"/>
        <v>0</v>
      </c>
      <c r="F107" s="19">
        <v>0</v>
      </c>
      <c r="G107" s="14">
        <v>0</v>
      </c>
      <c r="H107" s="16">
        <f t="shared" si="13"/>
        <v>0</v>
      </c>
      <c r="I107" s="14">
        <v>0</v>
      </c>
      <c r="J107" s="16">
        <f t="shared" si="14"/>
        <v>0</v>
      </c>
      <c r="K107" s="19">
        <v>0</v>
      </c>
    </row>
    <row r="108" spans="1:11" ht="14.25">
      <c r="A108" s="15" t="s">
        <v>102</v>
      </c>
      <c r="B108" s="14">
        <v>0</v>
      </c>
      <c r="C108" s="16">
        <f t="shared" si="11"/>
        <v>0</v>
      </c>
      <c r="D108" s="14">
        <v>0</v>
      </c>
      <c r="E108" s="16">
        <f t="shared" si="12"/>
        <v>0</v>
      </c>
      <c r="F108" s="17">
        <v>0</v>
      </c>
      <c r="G108" s="14">
        <v>0</v>
      </c>
      <c r="H108" s="16">
        <f t="shared" si="13"/>
        <v>0</v>
      </c>
      <c r="I108" s="14">
        <v>0</v>
      </c>
      <c r="J108" s="16">
        <f t="shared" si="14"/>
        <v>0</v>
      </c>
      <c r="K108" s="17">
        <v>0</v>
      </c>
    </row>
    <row r="109" spans="1:11" ht="14.25">
      <c r="A109" s="15" t="s">
        <v>41</v>
      </c>
      <c r="B109" s="14">
        <v>17</v>
      </c>
      <c r="C109" s="16">
        <f t="shared" si="11"/>
        <v>0.7279241999684851</v>
      </c>
      <c r="D109" s="14">
        <v>9</v>
      </c>
      <c r="E109" s="16">
        <f t="shared" si="12"/>
        <v>0.38569053819686244</v>
      </c>
      <c r="F109" s="17">
        <f>(C109*100/E109)-100</f>
        <v>88.7327087077623</v>
      </c>
      <c r="G109" s="14">
        <v>8</v>
      </c>
      <c r="H109" s="16">
        <f t="shared" si="13"/>
        <v>2.3432442802871645</v>
      </c>
      <c r="I109" s="14">
        <v>5</v>
      </c>
      <c r="J109" s="16">
        <f t="shared" si="14"/>
        <v>1.5017720910674597</v>
      </c>
      <c r="K109" s="17">
        <f>(H109*100/J109)-100</f>
        <v>56.03195013576172</v>
      </c>
    </row>
    <row r="110" spans="1:11" ht="14.25">
      <c r="A110" s="15" t="s">
        <v>42</v>
      </c>
      <c r="B110" s="14">
        <v>0</v>
      </c>
      <c r="C110" s="16">
        <f t="shared" si="11"/>
        <v>0</v>
      </c>
      <c r="D110" s="14">
        <v>0</v>
      </c>
      <c r="E110" s="16">
        <f t="shared" si="12"/>
        <v>0</v>
      </c>
      <c r="F110" s="17">
        <v>0</v>
      </c>
      <c r="G110" s="14">
        <v>0</v>
      </c>
      <c r="H110" s="16">
        <f t="shared" si="13"/>
        <v>0</v>
      </c>
      <c r="I110" s="14">
        <v>0</v>
      </c>
      <c r="J110" s="16">
        <f t="shared" si="14"/>
        <v>0</v>
      </c>
      <c r="K110" s="17">
        <v>0</v>
      </c>
    </row>
    <row r="111" spans="1:11" ht="14.25">
      <c r="A111" s="15" t="s">
        <v>43</v>
      </c>
      <c r="B111" s="14">
        <v>570</v>
      </c>
      <c r="C111" s="16">
        <f t="shared" si="11"/>
        <v>24.406870234237445</v>
      </c>
      <c r="D111" s="14">
        <v>543</v>
      </c>
      <c r="E111" s="16">
        <f t="shared" si="12"/>
        <v>23.269995804544035</v>
      </c>
      <c r="F111" s="17">
        <f>(C111*100/E111)-100</f>
        <v>4.885580724820784</v>
      </c>
      <c r="G111" s="14">
        <v>544</v>
      </c>
      <c r="H111" s="16">
        <f t="shared" si="13"/>
        <v>159.3406110595272</v>
      </c>
      <c r="I111" s="14">
        <v>522</v>
      </c>
      <c r="J111" s="16">
        <f t="shared" si="14"/>
        <v>156.78500630744279</v>
      </c>
      <c r="K111" s="17">
        <f>(H111*100/J111)-100</f>
        <v>1.6300058355536038</v>
      </c>
    </row>
    <row r="112" spans="1:11" ht="14.25">
      <c r="A112" s="15" t="s">
        <v>44</v>
      </c>
      <c r="B112" s="14">
        <v>0</v>
      </c>
      <c r="C112" s="16">
        <f t="shared" si="11"/>
        <v>0</v>
      </c>
      <c r="D112" s="14">
        <v>2</v>
      </c>
      <c r="E112" s="16">
        <f t="shared" si="12"/>
        <v>0.08570900848819166</v>
      </c>
      <c r="F112" s="17">
        <v>-100</v>
      </c>
      <c r="G112" s="14">
        <v>0</v>
      </c>
      <c r="H112" s="16">
        <f t="shared" si="13"/>
        <v>0</v>
      </c>
      <c r="I112" s="14">
        <v>0</v>
      </c>
      <c r="J112" s="16">
        <f t="shared" si="14"/>
        <v>0</v>
      </c>
      <c r="K112" s="17">
        <v>0</v>
      </c>
    </row>
    <row r="113" spans="1:11" ht="14.25">
      <c r="A113" s="15" t="s">
        <v>45</v>
      </c>
      <c r="B113" s="14">
        <v>2</v>
      </c>
      <c r="C113" s="16">
        <f t="shared" si="11"/>
        <v>0.08563814117276296</v>
      </c>
      <c r="D113" s="14">
        <v>4</v>
      </c>
      <c r="E113" s="16">
        <f t="shared" si="12"/>
        <v>0.17141801697638331</v>
      </c>
      <c r="F113" s="17">
        <f>(C113*100/E113)-100</f>
        <v>-50.041341812651154</v>
      </c>
      <c r="G113" s="14">
        <v>2</v>
      </c>
      <c r="H113" s="16">
        <f t="shared" si="13"/>
        <v>0.5858110700717911</v>
      </c>
      <c r="I113" s="14">
        <v>0</v>
      </c>
      <c r="J113" s="16">
        <f t="shared" si="14"/>
        <v>0</v>
      </c>
      <c r="K113" s="17">
        <v>100</v>
      </c>
    </row>
    <row r="114" spans="1:12" ht="14.25">
      <c r="A114" s="15" t="s">
        <v>46</v>
      </c>
      <c r="B114" s="14">
        <v>1</v>
      </c>
      <c r="C114" s="16">
        <f t="shared" si="11"/>
        <v>0.04281907058638148</v>
      </c>
      <c r="D114" s="14">
        <v>0</v>
      </c>
      <c r="E114" s="16">
        <f t="shared" si="12"/>
        <v>0</v>
      </c>
      <c r="F114" s="17">
        <v>100</v>
      </c>
      <c r="G114" s="14">
        <v>0</v>
      </c>
      <c r="H114" s="16">
        <f t="shared" si="13"/>
        <v>0</v>
      </c>
      <c r="I114" s="14">
        <v>0</v>
      </c>
      <c r="J114" s="16">
        <f t="shared" si="14"/>
        <v>0</v>
      </c>
      <c r="K114" s="19">
        <v>0</v>
      </c>
      <c r="L114" s="20"/>
    </row>
    <row r="115" spans="1:12" ht="14.25">
      <c r="A115" s="15" t="s">
        <v>47</v>
      </c>
      <c r="B115" s="14">
        <v>1</v>
      </c>
      <c r="C115" s="16">
        <f t="shared" si="11"/>
        <v>0.04281907058638148</v>
      </c>
      <c r="D115" s="14">
        <v>0</v>
      </c>
      <c r="E115" s="16">
        <f t="shared" si="12"/>
        <v>0</v>
      </c>
      <c r="F115" s="17">
        <v>100</v>
      </c>
      <c r="G115" s="14">
        <v>0</v>
      </c>
      <c r="H115" s="16">
        <f t="shared" si="13"/>
        <v>0</v>
      </c>
      <c r="I115" s="14">
        <v>0</v>
      </c>
      <c r="J115" s="16">
        <f t="shared" si="14"/>
        <v>0</v>
      </c>
      <c r="K115" s="17">
        <v>0</v>
      </c>
      <c r="L115" s="20"/>
    </row>
    <row r="116" spans="1:11" ht="14.25">
      <c r="A116" s="15" t="s">
        <v>48</v>
      </c>
      <c r="B116" s="14">
        <v>0</v>
      </c>
      <c r="C116" s="16">
        <f t="shared" si="11"/>
        <v>0</v>
      </c>
      <c r="D116" s="14">
        <v>0</v>
      </c>
      <c r="E116" s="16">
        <f t="shared" si="12"/>
        <v>0</v>
      </c>
      <c r="F116" s="17">
        <v>0</v>
      </c>
      <c r="G116" s="14">
        <v>0</v>
      </c>
      <c r="H116" s="16">
        <f t="shared" si="13"/>
        <v>0</v>
      </c>
      <c r="I116" s="14">
        <v>0</v>
      </c>
      <c r="J116" s="16">
        <f t="shared" si="14"/>
        <v>0</v>
      </c>
      <c r="K116" s="17">
        <v>0</v>
      </c>
    </row>
    <row r="117" spans="1:11" ht="14.25">
      <c r="A117" s="15" t="s">
        <v>114</v>
      </c>
      <c r="B117" s="14">
        <v>1</v>
      </c>
      <c r="C117" s="16">
        <f t="shared" si="11"/>
        <v>0.04281907058638148</v>
      </c>
      <c r="D117" s="14">
        <v>2</v>
      </c>
      <c r="E117" s="16">
        <f t="shared" si="12"/>
        <v>0.08570900848819166</v>
      </c>
      <c r="F117" s="17">
        <f>(C117*100/E117)-100</f>
        <v>-50.041341812651154</v>
      </c>
      <c r="G117" s="14">
        <v>0</v>
      </c>
      <c r="H117" s="16">
        <f t="shared" si="13"/>
        <v>0</v>
      </c>
      <c r="I117" s="14">
        <v>0</v>
      </c>
      <c r="J117" s="16">
        <f t="shared" si="14"/>
        <v>0</v>
      </c>
      <c r="K117" s="19">
        <v>0</v>
      </c>
    </row>
    <row r="118" spans="1:11" ht="14.25">
      <c r="A118" s="15" t="s">
        <v>49</v>
      </c>
      <c r="B118" s="14">
        <v>1</v>
      </c>
      <c r="C118" s="16">
        <f t="shared" si="11"/>
        <v>0.04281907058638148</v>
      </c>
      <c r="D118" s="14">
        <v>0</v>
      </c>
      <c r="E118" s="16">
        <f t="shared" si="12"/>
        <v>0</v>
      </c>
      <c r="F118" s="17">
        <v>100</v>
      </c>
      <c r="G118" s="14">
        <v>0</v>
      </c>
      <c r="H118" s="16">
        <f t="shared" si="13"/>
        <v>0</v>
      </c>
      <c r="I118" s="14">
        <v>0</v>
      </c>
      <c r="J118" s="16">
        <f t="shared" si="14"/>
        <v>0</v>
      </c>
      <c r="K118" s="19">
        <v>0</v>
      </c>
    </row>
    <row r="119" spans="1:11" ht="14.25">
      <c r="A119" s="15" t="s">
        <v>50</v>
      </c>
      <c r="B119" s="14">
        <v>1</v>
      </c>
      <c r="C119" s="16">
        <f t="shared" si="11"/>
        <v>0.04281907058638148</v>
      </c>
      <c r="D119" s="14">
        <v>2</v>
      </c>
      <c r="E119" s="16">
        <f t="shared" si="12"/>
        <v>0.08570900848819166</v>
      </c>
      <c r="F119" s="17">
        <f>(C119*100/E119)-100</f>
        <v>-50.041341812651154</v>
      </c>
      <c r="G119" s="14">
        <v>0</v>
      </c>
      <c r="H119" s="16">
        <f t="shared" si="13"/>
        <v>0</v>
      </c>
      <c r="I119" s="14">
        <v>1</v>
      </c>
      <c r="J119" s="16">
        <f t="shared" si="14"/>
        <v>0.3003544182134919</v>
      </c>
      <c r="K119" s="17">
        <v>-100</v>
      </c>
    </row>
    <row r="120" spans="1:11" ht="14.25">
      <c r="A120" s="15" t="s">
        <v>51</v>
      </c>
      <c r="B120" s="14">
        <v>4</v>
      </c>
      <c r="C120" s="16">
        <f t="shared" si="11"/>
        <v>0.17127628234552592</v>
      </c>
      <c r="D120" s="14">
        <v>1</v>
      </c>
      <c r="E120" s="16">
        <f t="shared" si="12"/>
        <v>0.04285450424409583</v>
      </c>
      <c r="F120" s="17">
        <f>(C120*100/E120)-100</f>
        <v>299.66926549879076</v>
      </c>
      <c r="G120" s="14">
        <v>1</v>
      </c>
      <c r="H120" s="16">
        <f t="shared" si="13"/>
        <v>0.29290553503589556</v>
      </c>
      <c r="I120" s="14">
        <v>0</v>
      </c>
      <c r="J120" s="16">
        <f t="shared" si="14"/>
        <v>0</v>
      </c>
      <c r="K120" s="19">
        <v>100</v>
      </c>
    </row>
    <row r="121" spans="1:11" ht="14.25">
      <c r="A121" s="15" t="s">
        <v>52</v>
      </c>
      <c r="B121" s="14">
        <v>0</v>
      </c>
      <c r="C121" s="16">
        <f t="shared" si="11"/>
        <v>0</v>
      </c>
      <c r="D121" s="14">
        <v>0</v>
      </c>
      <c r="E121" s="16">
        <f t="shared" si="12"/>
        <v>0</v>
      </c>
      <c r="F121" s="17">
        <v>0</v>
      </c>
      <c r="G121" s="14">
        <v>0</v>
      </c>
      <c r="H121" s="16">
        <f t="shared" si="13"/>
        <v>0</v>
      </c>
      <c r="I121" s="14">
        <v>0</v>
      </c>
      <c r="J121" s="16">
        <f t="shared" si="14"/>
        <v>0</v>
      </c>
      <c r="K121" s="19">
        <v>0</v>
      </c>
    </row>
    <row r="122" spans="1:11" ht="14.25">
      <c r="A122" s="15" t="s">
        <v>103</v>
      </c>
      <c r="B122" s="21">
        <v>0</v>
      </c>
      <c r="C122" s="16">
        <f t="shared" si="11"/>
        <v>0</v>
      </c>
      <c r="D122" s="21">
        <v>0</v>
      </c>
      <c r="E122" s="16">
        <f t="shared" si="12"/>
        <v>0</v>
      </c>
      <c r="F122" s="17">
        <v>0</v>
      </c>
      <c r="G122" s="21">
        <v>0</v>
      </c>
      <c r="H122" s="16">
        <f t="shared" si="13"/>
        <v>0</v>
      </c>
      <c r="I122" s="21">
        <v>0</v>
      </c>
      <c r="J122" s="16">
        <f t="shared" si="14"/>
        <v>0</v>
      </c>
      <c r="K122" s="17">
        <v>0</v>
      </c>
    </row>
    <row r="123" spans="3:8" ht="14.25">
      <c r="C123" s="13"/>
      <c r="H123" s="13"/>
    </row>
    <row r="124" ht="14.25">
      <c r="H124" s="13"/>
    </row>
  </sheetData>
  <sheetProtection/>
  <mergeCells count="10">
    <mergeCell ref="A2:A4"/>
    <mergeCell ref="D3:E3"/>
    <mergeCell ref="B3:C3"/>
    <mergeCell ref="F2:F4"/>
    <mergeCell ref="B2:E2"/>
    <mergeCell ref="G2:J2"/>
    <mergeCell ref="K2:K4"/>
    <mergeCell ref="G3:H3"/>
    <mergeCell ref="I3:J3"/>
    <mergeCell ref="A1:F1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2018-06-13T13:25:17Z</cp:lastPrinted>
  <dcterms:created xsi:type="dcterms:W3CDTF">2010-12-01T10:49:57Z</dcterms:created>
  <dcterms:modified xsi:type="dcterms:W3CDTF">2018-06-13T13:26:57Z</dcterms:modified>
  <cp:category/>
  <cp:version/>
  <cp:contentType/>
  <cp:contentStatus/>
</cp:coreProperties>
</file>